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tente\Desktop\"/>
    </mc:Choice>
  </mc:AlternateContent>
  <bookViews>
    <workbookView xWindow="0" yWindow="0" windowWidth="28770" windowHeight="12060" activeTab="5"/>
  </bookViews>
  <sheets>
    <sheet name="Prestiti" sheetId="2" r:id="rId1"/>
    <sheet name="Prestiti x settore" sheetId="1" r:id="rId2"/>
    <sheet name="Sofferenze" sheetId="3" r:id="rId3"/>
    <sheet name="Sofferenze x settore" sheetId="4" r:id="rId4"/>
    <sheet name="Sofferenze su prestiti" sheetId="5" r:id="rId5"/>
    <sheet name="Sofferenze x prestiti x settore" sheetId="9" r:id="rId6"/>
  </sheets>
  <definedNames>
    <definedName name="JR_PAGE_ANCHOR_0_1" localSheetId="0">Prestiti!$A$1</definedName>
    <definedName name="JR_PAGE_ANCHOR_0_1">'Sofferenze x settore'!$A$1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4" l="1"/>
  <c r="H29" i="2"/>
  <c r="H30" i="2"/>
  <c r="H31" i="2"/>
  <c r="H32" i="2"/>
  <c r="H33" i="2"/>
  <c r="H34" i="2"/>
  <c r="H35" i="2"/>
  <c r="H28" i="2"/>
  <c r="K3" i="5" l="1"/>
  <c r="J25" i="4"/>
  <c r="I25" i="4"/>
  <c r="E25" i="4"/>
  <c r="I27" i="9"/>
  <c r="J27" i="9"/>
  <c r="H27" i="9"/>
  <c r="F27" i="9"/>
  <c r="G27" i="9"/>
  <c r="E27" i="9"/>
  <c r="C27" i="9"/>
  <c r="D27" i="9"/>
  <c r="B27" i="9"/>
  <c r="J12" i="9"/>
  <c r="I12" i="9"/>
  <c r="H12" i="9"/>
  <c r="G12" i="9"/>
  <c r="F12" i="9"/>
  <c r="E12" i="9"/>
  <c r="D12" i="9"/>
  <c r="C12" i="9"/>
  <c r="B12" i="9"/>
  <c r="K9" i="5" l="1"/>
  <c r="L9" i="5"/>
  <c r="M9" i="5"/>
  <c r="N9" i="5"/>
  <c r="O9" i="5"/>
  <c r="P9" i="5"/>
  <c r="K10" i="5"/>
  <c r="L10" i="5"/>
  <c r="M10" i="5"/>
  <c r="N10" i="5"/>
  <c r="O10" i="5"/>
  <c r="P10" i="5"/>
  <c r="K4" i="5"/>
  <c r="L4" i="5"/>
  <c r="M4" i="5"/>
  <c r="N4" i="5"/>
  <c r="O4" i="5"/>
  <c r="P4" i="5"/>
  <c r="K5" i="5"/>
  <c r="L5" i="5"/>
  <c r="M5" i="5"/>
  <c r="N5" i="5"/>
  <c r="O5" i="5"/>
  <c r="P5" i="5"/>
  <c r="K6" i="5"/>
  <c r="L6" i="5"/>
  <c r="M6" i="5"/>
  <c r="N6" i="5"/>
  <c r="O6" i="5"/>
  <c r="P6" i="5"/>
  <c r="K7" i="5"/>
  <c r="L7" i="5"/>
  <c r="M7" i="5"/>
  <c r="N7" i="5"/>
  <c r="O7" i="5"/>
  <c r="P7" i="5"/>
  <c r="K8" i="5"/>
  <c r="L8" i="5"/>
  <c r="M8" i="5"/>
  <c r="N8" i="5"/>
  <c r="O8" i="5"/>
  <c r="P8" i="5"/>
  <c r="M3" i="5"/>
  <c r="N3" i="5"/>
  <c r="O3" i="5"/>
  <c r="P3" i="5"/>
  <c r="L3" i="5"/>
  <c r="E26" i="4"/>
  <c r="F26" i="4"/>
  <c r="G26" i="4"/>
  <c r="H26" i="4"/>
  <c r="I26" i="4"/>
  <c r="J26" i="4"/>
  <c r="E27" i="4"/>
  <c r="F27" i="4"/>
  <c r="G27" i="4"/>
  <c r="H27" i="4"/>
  <c r="I27" i="4"/>
  <c r="J27" i="4"/>
  <c r="E28" i="4"/>
  <c r="F28" i="4"/>
  <c r="G28" i="4"/>
  <c r="H28" i="4"/>
  <c r="I28" i="4"/>
  <c r="J28" i="4"/>
  <c r="E29" i="4"/>
  <c r="F29" i="4"/>
  <c r="G29" i="4"/>
  <c r="H29" i="4"/>
  <c r="I29" i="4"/>
  <c r="J29" i="4"/>
  <c r="E30" i="4"/>
  <c r="F30" i="4"/>
  <c r="G30" i="4"/>
  <c r="H30" i="4"/>
  <c r="I30" i="4"/>
  <c r="J30" i="4"/>
  <c r="E31" i="4"/>
  <c r="F31" i="4"/>
  <c r="G31" i="4"/>
  <c r="H31" i="4"/>
  <c r="I31" i="4"/>
  <c r="J31" i="4"/>
  <c r="E32" i="4"/>
  <c r="F32" i="4"/>
  <c r="G32" i="4"/>
  <c r="H32" i="4"/>
  <c r="I32" i="4"/>
  <c r="J32" i="4"/>
  <c r="E33" i="4"/>
  <c r="F33" i="4"/>
  <c r="G33" i="4"/>
  <c r="H33" i="4"/>
  <c r="I33" i="4"/>
  <c r="J33" i="4"/>
  <c r="E34" i="4"/>
  <c r="F34" i="4"/>
  <c r="G34" i="4"/>
  <c r="H34" i="4"/>
  <c r="I34" i="4"/>
  <c r="J34" i="4"/>
  <c r="F25" i="4"/>
  <c r="G25" i="4"/>
  <c r="D33" i="4" l="1"/>
  <c r="C33" i="4"/>
  <c r="B33" i="4"/>
  <c r="J17" i="4"/>
  <c r="I17" i="4"/>
  <c r="H17" i="4"/>
  <c r="G17" i="4"/>
  <c r="F17" i="4"/>
  <c r="E17" i="4"/>
  <c r="D17" i="4"/>
  <c r="C17" i="4"/>
  <c r="B17" i="4"/>
  <c r="I17" i="2" l="1"/>
  <c r="H17" i="2"/>
  <c r="G17" i="2"/>
  <c r="F17" i="2"/>
  <c r="E17" i="2"/>
  <c r="D17" i="2"/>
  <c r="C17" i="2"/>
  <c r="B17" i="2"/>
  <c r="P20" i="1"/>
  <c r="Q20" i="1"/>
  <c r="R20" i="1"/>
  <c r="S20" i="1"/>
  <c r="T20" i="1"/>
  <c r="U20" i="1"/>
  <c r="P21" i="1"/>
  <c r="Q21" i="1"/>
  <c r="R21" i="1"/>
  <c r="S21" i="1"/>
  <c r="T21" i="1"/>
  <c r="U21" i="1"/>
  <c r="P22" i="1"/>
  <c r="Q22" i="1"/>
  <c r="R22" i="1"/>
  <c r="S22" i="1"/>
  <c r="T22" i="1"/>
  <c r="U22" i="1"/>
  <c r="P23" i="1"/>
  <c r="Q23" i="1"/>
  <c r="R23" i="1"/>
  <c r="S23" i="1"/>
  <c r="T23" i="1"/>
  <c r="U23" i="1"/>
  <c r="P24" i="1"/>
  <c r="Q24" i="1"/>
  <c r="R24" i="1"/>
  <c r="S24" i="1"/>
  <c r="T24" i="1"/>
  <c r="U24" i="1"/>
  <c r="P25" i="1"/>
  <c r="Q25" i="1"/>
  <c r="R25" i="1"/>
  <c r="S25" i="1"/>
  <c r="T25" i="1"/>
  <c r="U25" i="1"/>
  <c r="P26" i="1"/>
  <c r="Q26" i="1"/>
  <c r="R26" i="1"/>
  <c r="S26" i="1"/>
  <c r="T26" i="1"/>
  <c r="U26" i="1"/>
  <c r="P27" i="1"/>
  <c r="Q27" i="1"/>
  <c r="R27" i="1"/>
  <c r="S27" i="1"/>
  <c r="T27" i="1"/>
  <c r="U27" i="1"/>
  <c r="P28" i="1"/>
  <c r="Q28" i="1"/>
  <c r="R28" i="1"/>
  <c r="S28" i="1"/>
  <c r="T28" i="1"/>
  <c r="U28" i="1"/>
  <c r="T19" i="1"/>
  <c r="U19" i="1"/>
  <c r="Q19" i="1"/>
  <c r="R19" i="1"/>
  <c r="S19" i="1"/>
  <c r="P19" i="1"/>
  <c r="E20" i="1"/>
  <c r="F20" i="1"/>
  <c r="G20" i="1"/>
  <c r="H20" i="1"/>
  <c r="I20" i="1"/>
  <c r="J20" i="1"/>
  <c r="E21" i="1"/>
  <c r="F21" i="1"/>
  <c r="G21" i="1"/>
  <c r="H21" i="1"/>
  <c r="I21" i="1"/>
  <c r="J21" i="1"/>
  <c r="E22" i="1"/>
  <c r="F22" i="1"/>
  <c r="G22" i="1"/>
  <c r="H22" i="1"/>
  <c r="I22" i="1"/>
  <c r="J22" i="1"/>
  <c r="E23" i="1"/>
  <c r="F23" i="1"/>
  <c r="G23" i="1"/>
  <c r="H23" i="1"/>
  <c r="I23" i="1"/>
  <c r="J23" i="1"/>
  <c r="E24" i="1"/>
  <c r="F24" i="1"/>
  <c r="G24" i="1"/>
  <c r="H24" i="1"/>
  <c r="I24" i="1"/>
  <c r="J24" i="1"/>
  <c r="E25" i="1"/>
  <c r="F25" i="1"/>
  <c r="G25" i="1"/>
  <c r="H25" i="1"/>
  <c r="I25" i="1"/>
  <c r="J25" i="1"/>
  <c r="E26" i="1"/>
  <c r="F26" i="1"/>
  <c r="G26" i="1"/>
  <c r="H26" i="1"/>
  <c r="I26" i="1"/>
  <c r="J26" i="1"/>
  <c r="E27" i="1"/>
  <c r="F27" i="1"/>
  <c r="G27" i="1"/>
  <c r="H27" i="1"/>
  <c r="I27" i="1"/>
  <c r="J27" i="1"/>
  <c r="E28" i="1"/>
  <c r="F28" i="1"/>
  <c r="G28" i="1"/>
  <c r="H28" i="1"/>
  <c r="I28" i="1"/>
  <c r="J28" i="1"/>
  <c r="I19" i="1"/>
  <c r="J19" i="1"/>
  <c r="H19" i="1"/>
  <c r="F19" i="1"/>
  <c r="G19" i="1"/>
  <c r="E19" i="1"/>
  <c r="O27" i="1"/>
  <c r="N27" i="1"/>
  <c r="M27" i="1"/>
  <c r="D27" i="1"/>
  <c r="C27" i="1"/>
  <c r="B27" i="1"/>
  <c r="C12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B12" i="1"/>
</calcChain>
</file>

<file path=xl/sharedStrings.xml><?xml version="1.0" encoding="utf-8"?>
<sst xmlns="http://schemas.openxmlformats.org/spreadsheetml/2006/main" count="391" uniqueCount="41">
  <si>
    <t>Data dell'osservazione</t>
  </si>
  <si>
    <t>30/06/2015</t>
  </si>
  <si>
    <t>31/12/2015</t>
  </si>
  <si>
    <t>31/12/2016</t>
  </si>
  <si>
    <t>31/12/2017</t>
  </si>
  <si>
    <t>31/12/2018</t>
  </si>
  <si>
    <t>30/06/2019</t>
  </si>
  <si>
    <t>31/12/2019</t>
  </si>
  <si>
    <t>30/06/2020</t>
  </si>
  <si>
    <t>attività economica della controparte (ateco 2007)</t>
  </si>
  <si>
    <t>Attività industriali</t>
  </si>
  <si>
    <t>Servizi</t>
  </si>
  <si>
    <t>Costruzioni</t>
  </si>
  <si>
    <t>Localizzazione della controparte</t>
  </si>
  <si>
    <t>Valore</t>
  </si>
  <si>
    <t>Italia</t>
  </si>
  <si>
    <t>Italia meridionale</t>
  </si>
  <si>
    <t>Calabria</t>
  </si>
  <si>
    <t>Cosenza</t>
  </si>
  <si>
    <t>Crotone</t>
  </si>
  <si>
    <t>Catanzaro</t>
  </si>
  <si>
    <t>Vibo Valentia</t>
  </si>
  <si>
    <t>Reggio di Calabria</t>
  </si>
  <si>
    <t>Italia insulare</t>
  </si>
  <si>
    <t>Mezzogiorno</t>
  </si>
  <si>
    <t>1sem 2020/1sem 2019</t>
  </si>
  <si>
    <t>1sem 2020/1sem 2015</t>
  </si>
  <si>
    <t>1sem 2020/2019</t>
  </si>
  <si>
    <t>1sem 2020/2015</t>
  </si>
  <si>
    <t>TDB20224</t>
  </si>
  <si>
    <t>Ente segnalante</t>
  </si>
  <si>
    <t>Fenomeno economico</t>
  </si>
  <si>
    <t>Settore istituzionale della controparte</t>
  </si>
  <si>
    <t>Totale ateco al netto della sez. U</t>
  </si>
  <si>
    <t>Prospetto estratto il 20-10-2020 14:36</t>
  </si>
  <si>
    <t>Sede legale del censito</t>
  </si>
  <si>
    <t>TRI30211</t>
  </si>
  <si>
    <t>Prospetto estratto il 20-10-2020 20:00</t>
  </si>
  <si>
    <t>1s2020/2019</t>
  </si>
  <si>
    <t>1s2020/2015</t>
  </si>
  <si>
    <t>20201s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</si>
</sst>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€_-;\-* #,##0.00\ _€_-;_-* &quot;-&quot;??\ _€_-;_-@_-"/>
    <numFmt numFmtId="164" formatCode="_-* #,##0.00_-;\-* #,##0.00_-;_-* &quot;-&quot;??_-;_-@_-"/>
    <numFmt numFmtId="165" formatCode="#,##0.###################"/>
    <numFmt numFmtId="166" formatCode="_-* #,##0.0_-;\-* #,##0.0_-;_-* &quot;-&quot;??_-;_-@_-"/>
    <numFmt numFmtId="167" formatCode="_-* #,##0_-;\-* #,##0_-;_-* &quot;-&quot;??_-;_-@_-"/>
    <numFmt numFmtId="168" formatCode="_-* #,##0\ _€_-;\-* #,##0\ _€_-;_-* &quot;-&quot;??\ _€_-;_-@_-"/>
    <numFmt numFmtId="169" formatCode="_-* #,##0.0\ _€_-;\-* #,##0.0\ _€_-;_-* &quot;-&quot;??\ _€_-;_-@_-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6"/>
      <color rgb="FF000000"/>
      <name val="SansSerif"/>
      <family val="2"/>
    </font>
    <font>
      <sz val="6"/>
      <color rgb="FF000000"/>
      <name val="SansSerif"/>
      <family val="2"/>
    </font>
    <font>
      <b/>
      <sz val="8"/>
      <color rgb="FF000000"/>
      <name val="SansSerif"/>
      <family val="2"/>
    </font>
    <font>
      <sz val="8"/>
      <color rgb="FF000000"/>
      <name val="SansSerif"/>
      <family val="2"/>
    </font>
    <font>
      <sz val="10"/>
      <color rgb="FF000000"/>
      <name val="SansSerif"/>
      <family val="2"/>
    </font>
  </fonts>
  <fills count="6">
    <fill>
      <patternFill patternType="none"/>
    </fill>
    <fill>
      <patternFill patternType="gray125"/>
    </fill>
    <fill>
      <patternFill patternType="solid">
        <fgColor rgb="FFF3E2ED"/>
      </patternFill>
    </fill>
    <fill>
      <patternFill patternType="solid">
        <fgColor rgb="FFE3EEF4"/>
      </patternFill>
    </fill>
    <fill>
      <patternFill patternType="solid">
        <fgColor rgb="FFFFFFFF"/>
      </patternFill>
    </fill>
    <fill>
      <patternFill patternType="solid">
        <fgColor rgb="FFF0F0F0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2" xfId="0" applyNumberFormat="1" applyFont="1" applyFill="1" applyBorder="1" applyAlignment="1" applyProtection="1">
      <alignment horizontal="center" vertical="center" wrapText="1"/>
    </xf>
    <xf numFmtId="166" fontId="3" fillId="5" borderId="1" xfId="1" applyNumberFormat="1" applyFont="1" applyFill="1" applyBorder="1" applyAlignment="1" applyProtection="1">
      <alignment horizontal="right" vertical="center" wrapText="1"/>
    </xf>
    <xf numFmtId="167" fontId="3" fillId="5" borderId="1" xfId="1" applyNumberFormat="1" applyFont="1" applyFill="1" applyBorder="1" applyAlignment="1" applyProtection="1">
      <alignment horizontal="right" vertical="center" wrapText="1"/>
    </xf>
    <xf numFmtId="167" fontId="3" fillId="4" borderId="1" xfId="1" applyNumberFormat="1" applyFont="1" applyFill="1" applyBorder="1" applyAlignment="1" applyProtection="1">
      <alignment horizontal="right" vertical="center" wrapText="1"/>
    </xf>
    <xf numFmtId="0" fontId="0" fillId="4" borderId="0" xfId="2" applyNumberFormat="1" applyFont="1" applyFill="1" applyBorder="1" applyAlignment="1" applyProtection="1">
      <alignment wrapText="1"/>
      <protection locked="0"/>
    </xf>
    <xf numFmtId="0" fontId="1" fillId="0" borderId="0" xfId="2"/>
    <xf numFmtId="0" fontId="2" fillId="2" borderId="1" xfId="2" applyNumberFormat="1" applyFont="1" applyFill="1" applyBorder="1" applyAlignment="1" applyProtection="1">
      <alignment horizontal="center" vertical="center" wrapText="1"/>
    </xf>
    <xf numFmtId="0" fontId="2" fillId="3" borderId="1" xfId="2" applyNumberFormat="1" applyFont="1" applyFill="1" applyBorder="1" applyAlignment="1" applyProtection="1">
      <alignment horizontal="center" vertical="center" wrapText="1"/>
    </xf>
    <xf numFmtId="0" fontId="2" fillId="3" borderId="3" xfId="2" applyNumberFormat="1" applyFont="1" applyFill="1" applyBorder="1" applyAlignment="1" applyProtection="1">
      <alignment horizontal="center" vertical="center" wrapText="1"/>
    </xf>
    <xf numFmtId="167" fontId="3" fillId="5" borderId="3" xfId="1" applyNumberFormat="1" applyFont="1" applyFill="1" applyBorder="1" applyAlignment="1" applyProtection="1">
      <alignment horizontal="right" vertical="center" wrapText="1"/>
    </xf>
    <xf numFmtId="167" fontId="3" fillId="4" borderId="3" xfId="1" applyNumberFormat="1" applyFont="1" applyFill="1" applyBorder="1" applyAlignment="1" applyProtection="1">
      <alignment horizontal="right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165" fontId="3" fillId="4" borderId="1" xfId="0" applyNumberFormat="1" applyFont="1" applyFill="1" applyBorder="1" applyAlignment="1" applyProtection="1">
      <alignment horizontal="right" vertical="center" wrapText="1"/>
    </xf>
    <xf numFmtId="165" fontId="3" fillId="5" borderId="1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165" fontId="3" fillId="4" borderId="1" xfId="0" applyNumberFormat="1" applyFont="1" applyFill="1" applyBorder="1" applyAlignment="1" applyProtection="1">
      <alignment horizontal="right" vertical="center" wrapText="1"/>
    </xf>
    <xf numFmtId="165" fontId="3" fillId="5" borderId="1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0" fontId="0" fillId="4" borderId="0" xfId="0" applyNumberFormat="1" applyFont="1" applyFill="1" applyBorder="1" applyAlignment="1" applyProtection="1">
      <alignment wrapText="1"/>
      <protection locked="0"/>
    </xf>
    <xf numFmtId="168" fontId="3" fillId="5" borderId="1" xfId="3" applyNumberFormat="1" applyFont="1" applyFill="1" applyBorder="1" applyAlignment="1" applyProtection="1">
      <alignment horizontal="right" vertical="center" wrapText="1"/>
    </xf>
    <xf numFmtId="168" fontId="3" fillId="4" borderId="1" xfId="3" applyNumberFormat="1" applyFont="1" applyFill="1" applyBorder="1" applyAlignment="1" applyProtection="1">
      <alignment horizontal="right" vertical="center" wrapText="1"/>
    </xf>
    <xf numFmtId="169" fontId="3" fillId="5" borderId="1" xfId="3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vertical="center" wrapText="1"/>
    </xf>
    <xf numFmtId="165" fontId="3" fillId="5" borderId="1" xfId="0" applyNumberFormat="1" applyFont="1" applyFill="1" applyBorder="1" applyAlignment="1" applyProtection="1">
      <alignment vertical="center" wrapText="1"/>
    </xf>
    <xf numFmtId="165" fontId="3" fillId="4" borderId="1" xfId="0" applyNumberFormat="1" applyFont="1" applyFill="1" applyBorder="1" applyAlignment="1" applyProtection="1">
      <alignment vertical="center" wrapText="1"/>
    </xf>
    <xf numFmtId="0" fontId="2" fillId="2" borderId="5" xfId="2" applyNumberFormat="1" applyFont="1" applyFill="1" applyBorder="1" applyAlignment="1" applyProtection="1">
      <alignment horizontal="center" vertical="center" wrapText="1"/>
    </xf>
    <xf numFmtId="0" fontId="2" fillId="3" borderId="6" xfId="2" applyNumberFormat="1" applyFont="1" applyFill="1" applyBorder="1" applyAlignment="1" applyProtection="1">
      <alignment horizontal="center" vertical="center" wrapText="1"/>
    </xf>
    <xf numFmtId="0" fontId="2" fillId="3" borderId="7" xfId="2" applyNumberFormat="1" applyFont="1" applyFill="1" applyBorder="1" applyAlignment="1" applyProtection="1">
      <alignment horizontal="center" vertical="center" wrapText="1"/>
    </xf>
    <xf numFmtId="0" fontId="2" fillId="3" borderId="8" xfId="2" applyNumberFormat="1" applyFont="1" applyFill="1" applyBorder="1" applyAlignment="1" applyProtection="1">
      <alignment horizontal="center" vertical="center" wrapText="1"/>
    </xf>
    <xf numFmtId="0" fontId="2" fillId="3" borderId="9" xfId="2" applyNumberFormat="1" applyFont="1" applyFill="1" applyBorder="1" applyAlignment="1" applyProtection="1">
      <alignment horizontal="center" vertical="center" wrapText="1"/>
    </xf>
    <xf numFmtId="0" fontId="5" fillId="4" borderId="0" xfId="2" applyNumberFormat="1" applyFont="1" applyFill="1" applyBorder="1" applyAlignment="1" applyProtection="1">
      <alignment horizontal="left" vertical="center" wrapText="1"/>
    </xf>
    <xf numFmtId="0" fontId="6" fillId="4" borderId="0" xfId="2" applyNumberFormat="1" applyFont="1" applyFill="1" applyBorder="1" applyAlignment="1" applyProtection="1">
      <alignment horizontal="left" vertical="top" wrapText="1"/>
    </xf>
    <xf numFmtId="0" fontId="4" fillId="4" borderId="0" xfId="2" applyNumberFormat="1" applyFont="1" applyFill="1" applyBorder="1" applyAlignment="1" applyProtection="1">
      <alignment horizontal="left" vertical="center" wrapText="1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165" fontId="3" fillId="4" borderId="1" xfId="0" applyNumberFormat="1" applyFont="1" applyFill="1" applyBorder="1" applyAlignment="1" applyProtection="1">
      <alignment horizontal="right" vertical="center" wrapText="1"/>
    </xf>
    <xf numFmtId="165" fontId="3" fillId="5" borderId="1" xfId="0" applyNumberFormat="1" applyFont="1" applyFill="1" applyBorder="1" applyAlignment="1" applyProtection="1">
      <alignment horizontal="right" vertical="center" wrapText="1"/>
    </xf>
    <xf numFmtId="165" fontId="3" fillId="4" borderId="3" xfId="0" applyNumberFormat="1" applyFont="1" applyFill="1" applyBorder="1" applyAlignment="1" applyProtection="1">
      <alignment horizontal="right" vertical="center" wrapText="1"/>
    </xf>
    <xf numFmtId="165" fontId="3" fillId="4" borderId="4" xfId="0" applyNumberFormat="1" applyFont="1" applyFill="1" applyBorder="1" applyAlignment="1" applyProtection="1">
      <alignment horizontal="right" vertical="center" wrapText="1"/>
    </xf>
    <xf numFmtId="0" fontId="6" fillId="4" borderId="0" xfId="0" applyNumberFormat="1" applyFont="1" applyFill="1" applyBorder="1" applyAlignment="1" applyProtection="1">
      <alignment horizontal="left" vertical="top" wrapText="1"/>
    </xf>
    <xf numFmtId="0" fontId="5" fillId="4" borderId="0" xfId="0" applyNumberFormat="1" applyFont="1" applyFill="1" applyBorder="1" applyAlignment="1" applyProtection="1">
      <alignment horizontal="left" vertical="center" wrapText="1"/>
    </xf>
    <xf numFmtId="0" fontId="4" fillId="4" borderId="0" xfId="0" applyNumberFormat="1" applyFont="1" applyFill="1" applyBorder="1" applyAlignment="1" applyProtection="1">
      <alignment horizontal="left" vertical="center" wrapText="1"/>
    </xf>
    <xf numFmtId="166" fontId="3" fillId="4" borderId="1" xfId="1" applyNumberFormat="1" applyFont="1" applyFill="1" applyBorder="1" applyAlignment="1" applyProtection="1">
      <alignment horizontal="right" vertical="center" wrapText="1"/>
    </xf>
    <xf numFmtId="166" fontId="1" fillId="0" borderId="0" xfId="2" applyNumberFormat="1"/>
    <xf numFmtId="0" fontId="2" fillId="3" borderId="3" xfId="0" applyNumberFormat="1" applyFont="1" applyFill="1" applyBorder="1" applyAlignment="1" applyProtection="1">
      <alignment vertical="center" wrapText="1"/>
    </xf>
    <xf numFmtId="0" fontId="2" fillId="3" borderId="10" xfId="0" applyNumberFormat="1" applyFont="1" applyFill="1" applyBorder="1" applyAlignment="1" applyProtection="1">
      <alignment horizontal="center" vertical="center" wrapText="1"/>
    </xf>
    <xf numFmtId="0" fontId="2" fillId="3" borderId="2" xfId="0" applyNumberFormat="1" applyFont="1" applyFill="1" applyBorder="1" applyAlignment="1" applyProtection="1">
      <alignment horizontal="center" vertical="center" wrapText="1"/>
    </xf>
    <xf numFmtId="0" fontId="2" fillId="3" borderId="11" xfId="0" applyNumberFormat="1" applyFont="1" applyFill="1" applyBorder="1" applyAlignment="1" applyProtection="1">
      <alignment horizontal="center" vertical="center" wrapText="1"/>
    </xf>
  </cellXfs>
  <cellStyles count="4">
    <cellStyle name="Migliaia" xfId="1" builtinId="3"/>
    <cellStyle name="Migliaia 2" xfId="3"/>
    <cellStyle name="Normale" xfId="0" builtinId="0"/>
    <cellStyle name="Normale 2" xfId="2"/>
  </cellStyles>
  <dxfs count="0"/>
  <tableStyles count="0" defaultTableStyle="TableStyleMedium2" defaultPivotStyle="PivotStyleLight16"/>
  <colors>
    <mruColors>
      <color rgb="FFEAB6B0"/>
      <color rgb="FFD77267"/>
      <color rgb="FF921A1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'Sofferenze x prestiti x settore'!$O$28</c:f>
              <c:strCache>
                <c:ptCount val="1"/>
                <c:pt idx="0">
                  <c:v>Reggio di Calabria</c:v>
                </c:pt>
              </c:strCache>
            </c:strRef>
          </c:tx>
          <c:spPr>
            <a:solidFill>
              <a:srgbClr val="921A1A"/>
            </a:solidFill>
            <a:ln>
              <a:noFill/>
            </a:ln>
            <a:effectLst/>
          </c:spPr>
          <c:invertIfNegative val="0"/>
          <c:dLbls>
            <c:dLbl>
              <c:idx val="4"/>
              <c:layout>
                <c:manualLayout>
                  <c:x val="-1.5334480642270837E-3"/>
                  <c:y val="-1.86480159098411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6.1337922569083348E-3"/>
                  <c:y val="-2.98368254557457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'Sofferenze x prestiti x settore'!$M$29:$N$37</c:f>
              <c:multiLvlStrCache>
                <c:ptCount val="9"/>
                <c:lvl>
                  <c:pt idx="0">
                    <c:v>2015</c:v>
                  </c:pt>
                  <c:pt idx="1">
                    <c:v>2019</c:v>
                  </c:pt>
                  <c:pt idx="2">
                    <c:v>20201s</c:v>
                  </c:pt>
                  <c:pt idx="3">
                    <c:v>2015</c:v>
                  </c:pt>
                  <c:pt idx="4">
                    <c:v>2019</c:v>
                  </c:pt>
                  <c:pt idx="5">
                    <c:v>20201s</c:v>
                  </c:pt>
                  <c:pt idx="6">
                    <c:v>2015</c:v>
                  </c:pt>
                  <c:pt idx="7">
                    <c:v>2019</c:v>
                  </c:pt>
                  <c:pt idx="8">
                    <c:v>20201s</c:v>
                  </c:pt>
                </c:lvl>
                <c:lvl>
                  <c:pt idx="0">
                    <c:v>Attività industriali</c:v>
                  </c:pt>
                  <c:pt idx="3">
                    <c:v>Costruzioni</c:v>
                  </c:pt>
                  <c:pt idx="6">
                    <c:v>Servizi</c:v>
                  </c:pt>
                </c:lvl>
              </c:multiLvlStrCache>
            </c:multiLvlStrRef>
          </c:cat>
          <c:val>
            <c:numRef>
              <c:f>'Sofferenze x prestiti x settore'!$O$29:$O$37</c:f>
              <c:numCache>
                <c:formatCode>_-* #,##0.0_-;\-* #,##0.0_-;_-* "-"??_-;_-@_-</c:formatCode>
                <c:ptCount val="9"/>
                <c:pt idx="0">
                  <c:v>63.007453320697692</c:v>
                </c:pt>
                <c:pt idx="1">
                  <c:v>23.067020857051439</c:v>
                </c:pt>
                <c:pt idx="2">
                  <c:v>19.727488554655348</c:v>
                </c:pt>
                <c:pt idx="3">
                  <c:v>44.570502431118314</c:v>
                </c:pt>
                <c:pt idx="4">
                  <c:v>30.107850622049696</c:v>
                </c:pt>
                <c:pt idx="5">
                  <c:v>26.26919110350061</c:v>
                </c:pt>
                <c:pt idx="6">
                  <c:v>38.776779315604209</c:v>
                </c:pt>
                <c:pt idx="7">
                  <c:v>12.126476327990163</c:v>
                </c:pt>
                <c:pt idx="8">
                  <c:v>10.097791206528681</c:v>
                </c:pt>
              </c:numCache>
            </c:numRef>
          </c:val>
        </c:ser>
        <c:ser>
          <c:idx val="1"/>
          <c:order val="1"/>
          <c:tx>
            <c:strRef>
              <c:f>'Sofferenze x prestiti x settore'!$P$28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EAB6B0"/>
            </a:solidFill>
            <a:ln>
              <a:noFill/>
            </a:ln>
            <a:effectLst/>
          </c:spPr>
          <c:invertIfNegative val="0"/>
          <c:dLbls>
            <c:dLbl>
              <c:idx val="4"/>
              <c:layout>
                <c:manualLayout>
                  <c:x val="-3.0668961284541674E-3"/>
                  <c:y val="7.45920636393644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'Sofferenze x prestiti x settore'!$M$29:$N$37</c:f>
              <c:multiLvlStrCache>
                <c:ptCount val="9"/>
                <c:lvl>
                  <c:pt idx="0">
                    <c:v>2015</c:v>
                  </c:pt>
                  <c:pt idx="1">
                    <c:v>2019</c:v>
                  </c:pt>
                  <c:pt idx="2">
                    <c:v>20201s</c:v>
                  </c:pt>
                  <c:pt idx="3">
                    <c:v>2015</c:v>
                  </c:pt>
                  <c:pt idx="4">
                    <c:v>2019</c:v>
                  </c:pt>
                  <c:pt idx="5">
                    <c:v>20201s</c:v>
                  </c:pt>
                  <c:pt idx="6">
                    <c:v>2015</c:v>
                  </c:pt>
                  <c:pt idx="7">
                    <c:v>2019</c:v>
                  </c:pt>
                  <c:pt idx="8">
                    <c:v>20201s</c:v>
                  </c:pt>
                </c:lvl>
                <c:lvl>
                  <c:pt idx="0">
                    <c:v>Attività industriali</c:v>
                  </c:pt>
                  <c:pt idx="3">
                    <c:v>Costruzioni</c:v>
                  </c:pt>
                  <c:pt idx="6">
                    <c:v>Servizi</c:v>
                  </c:pt>
                </c:lvl>
              </c:multiLvlStrCache>
            </c:multiLvlStrRef>
          </c:cat>
          <c:val>
            <c:numRef>
              <c:f>'Sofferenze x prestiti x settore'!$P$29:$P$37</c:f>
              <c:numCache>
                <c:formatCode>_-* #,##0.0_-;\-* #,##0.0_-;_-* "-"??_-;_-@_-</c:formatCode>
                <c:ptCount val="9"/>
                <c:pt idx="0">
                  <c:v>32.422309452393641</c:v>
                </c:pt>
                <c:pt idx="1">
                  <c:v>14.427191320951453</c:v>
                </c:pt>
                <c:pt idx="2">
                  <c:v>12.126532316135478</c:v>
                </c:pt>
                <c:pt idx="3">
                  <c:v>37.26524375215655</c:v>
                </c:pt>
                <c:pt idx="4">
                  <c:v>30.412229159015791</c:v>
                </c:pt>
                <c:pt idx="5">
                  <c:v>25.935406626318752</c:v>
                </c:pt>
                <c:pt idx="6">
                  <c:v>29.651661554367532</c:v>
                </c:pt>
                <c:pt idx="7">
                  <c:v>13.14370621948631</c:v>
                </c:pt>
                <c:pt idx="8">
                  <c:v>11.628204963930141</c:v>
                </c:pt>
              </c:numCache>
            </c:numRef>
          </c:val>
        </c:ser>
        <c:ser>
          <c:idx val="2"/>
          <c:order val="2"/>
          <c:tx>
            <c:strRef>
              <c:f>'Sofferenze x prestiti x settore'!$Q$28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3"/>
              <c:layout>
                <c:manualLayout>
                  <c:x val="4.6003441926812504E-3"/>
                  <c:y val="-1.11888095459046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'Sofferenze x prestiti x settore'!$M$29:$N$37</c:f>
              <c:multiLvlStrCache>
                <c:ptCount val="9"/>
                <c:lvl>
                  <c:pt idx="0">
                    <c:v>2015</c:v>
                  </c:pt>
                  <c:pt idx="1">
                    <c:v>2019</c:v>
                  </c:pt>
                  <c:pt idx="2">
                    <c:v>20201s</c:v>
                  </c:pt>
                  <c:pt idx="3">
                    <c:v>2015</c:v>
                  </c:pt>
                  <c:pt idx="4">
                    <c:v>2019</c:v>
                  </c:pt>
                  <c:pt idx="5">
                    <c:v>20201s</c:v>
                  </c:pt>
                  <c:pt idx="6">
                    <c:v>2015</c:v>
                  </c:pt>
                  <c:pt idx="7">
                    <c:v>2019</c:v>
                  </c:pt>
                  <c:pt idx="8">
                    <c:v>20201s</c:v>
                  </c:pt>
                </c:lvl>
                <c:lvl>
                  <c:pt idx="0">
                    <c:v>Attività industriali</c:v>
                  </c:pt>
                  <c:pt idx="3">
                    <c:v>Costruzioni</c:v>
                  </c:pt>
                  <c:pt idx="6">
                    <c:v>Servizi</c:v>
                  </c:pt>
                </c:lvl>
              </c:multiLvlStrCache>
            </c:multiLvlStrRef>
          </c:cat>
          <c:val>
            <c:numRef>
              <c:f>'Sofferenze x prestiti x settore'!$Q$29:$Q$37</c:f>
              <c:numCache>
                <c:formatCode>_-* #,##0.0_-;\-* #,##0.0_-;_-* "-"??_-;_-@_-</c:formatCode>
                <c:ptCount val="9"/>
                <c:pt idx="0">
                  <c:v>16.457037068802144</c:v>
                </c:pt>
                <c:pt idx="1">
                  <c:v>5.0508775719059003</c:v>
                </c:pt>
                <c:pt idx="2">
                  <c:v>4.397088192379023</c:v>
                </c:pt>
                <c:pt idx="3">
                  <c:v>39.375273019422949</c:v>
                </c:pt>
                <c:pt idx="4">
                  <c:v>22.558455529715602</c:v>
                </c:pt>
                <c:pt idx="5">
                  <c:v>20.653725889125049</c:v>
                </c:pt>
                <c:pt idx="6">
                  <c:v>15.587234910671219</c:v>
                </c:pt>
                <c:pt idx="7">
                  <c:v>6.6760222582905522</c:v>
                </c:pt>
                <c:pt idx="8">
                  <c:v>5.9440415918181726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639048880"/>
        <c:axId val="1639047248"/>
      </c:barChart>
      <c:catAx>
        <c:axId val="1639048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39047248"/>
        <c:crosses val="autoZero"/>
        <c:auto val="1"/>
        <c:lblAlgn val="ctr"/>
        <c:lblOffset val="100"/>
        <c:noMultiLvlLbl val="0"/>
      </c:catAx>
      <c:valAx>
        <c:axId val="1639047248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.0_-;\-* #,##0.0_-;_-* &quot;-&quot;??_-;_-@_-" sourceLinked="1"/>
        <c:majorTickMark val="none"/>
        <c:minorTickMark val="none"/>
        <c:tickLblPos val="nextTo"/>
        <c:crossAx val="1639048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52386</xdr:colOff>
      <xdr:row>6</xdr:row>
      <xdr:rowOff>185737</xdr:rowOff>
    </xdr:from>
    <xdr:to>
      <xdr:col>25</xdr:col>
      <xdr:colOff>409575</xdr:colOff>
      <xdr:row>21</xdr:row>
      <xdr:rowOff>57150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I35"/>
  <sheetViews>
    <sheetView topLeftCell="A4" workbookViewId="0">
      <selection activeCell="H28" sqref="H28:H35"/>
    </sheetView>
  </sheetViews>
  <sheetFormatPr defaultRowHeight="15"/>
  <cols>
    <col min="1" max="1" width="22.140625" style="8" customWidth="1"/>
    <col min="2" max="2" width="11.140625" style="8" customWidth="1"/>
    <col min="3" max="6" width="22.140625" style="8" customWidth="1"/>
    <col min="7" max="7" width="13.85546875" style="8" customWidth="1"/>
    <col min="8" max="9" width="22.140625" style="8" customWidth="1"/>
    <col min="10" max="16384" width="9.140625" style="8"/>
  </cols>
  <sheetData>
    <row r="1" spans="1:9" ht="21.95" customHeight="1">
      <c r="A1" s="36" t="s">
        <v>29</v>
      </c>
      <c r="B1" s="36"/>
      <c r="C1" s="36"/>
      <c r="D1" s="36"/>
      <c r="E1" s="36"/>
      <c r="F1" s="36"/>
      <c r="G1" s="36"/>
      <c r="H1" s="7"/>
      <c r="I1" s="7"/>
    </row>
    <row r="2" spans="1:9" ht="21.95" customHeight="1">
      <c r="A2" s="34" t="s">
        <v>30</v>
      </c>
      <c r="B2" s="34"/>
      <c r="C2" s="34"/>
      <c r="D2" s="34"/>
      <c r="E2" s="34"/>
      <c r="F2" s="34"/>
      <c r="G2" s="34"/>
      <c r="H2" s="7"/>
      <c r="I2" s="7"/>
    </row>
    <row r="3" spans="1:9" ht="21.95" customHeight="1">
      <c r="A3" s="34" t="s">
        <v>31</v>
      </c>
      <c r="B3" s="34"/>
      <c r="C3" s="34"/>
      <c r="D3" s="34"/>
      <c r="E3" s="34"/>
      <c r="F3" s="34"/>
      <c r="G3" s="34"/>
      <c r="H3" s="7"/>
      <c r="I3" s="7"/>
    </row>
    <row r="4" spans="1:9" ht="21.95" customHeight="1">
      <c r="A4" s="34" t="s">
        <v>32</v>
      </c>
      <c r="B4" s="34"/>
      <c r="C4" s="34"/>
      <c r="D4" s="34"/>
      <c r="E4" s="34"/>
      <c r="F4" s="34"/>
      <c r="G4" s="34"/>
      <c r="H4" s="7"/>
      <c r="I4" s="7"/>
    </row>
    <row r="5" spans="1:9" ht="15" customHeight="1">
      <c r="A5" s="7"/>
      <c r="B5" s="7"/>
      <c r="C5" s="7"/>
      <c r="D5" s="7"/>
      <c r="E5" s="7"/>
      <c r="F5" s="7"/>
      <c r="G5" s="7"/>
      <c r="H5" s="7"/>
      <c r="I5" s="7"/>
    </row>
    <row r="6" spans="1:9" ht="20.100000000000001" customHeight="1">
      <c r="A6" s="9" t="s">
        <v>0</v>
      </c>
      <c r="B6" s="10" t="s">
        <v>1</v>
      </c>
      <c r="C6" s="10" t="s">
        <v>2</v>
      </c>
      <c r="D6" s="10" t="s">
        <v>3</v>
      </c>
      <c r="E6" s="10" t="s">
        <v>4</v>
      </c>
      <c r="F6" s="10" t="s">
        <v>5</v>
      </c>
      <c r="G6" s="11" t="s">
        <v>6</v>
      </c>
      <c r="H6" s="10" t="s">
        <v>7</v>
      </c>
      <c r="I6" s="10" t="s">
        <v>8</v>
      </c>
    </row>
    <row r="7" spans="1:9" ht="30" customHeight="1">
      <c r="A7" s="9" t="s">
        <v>9</v>
      </c>
      <c r="B7" s="10" t="s">
        <v>33</v>
      </c>
      <c r="C7" s="10" t="s">
        <v>33</v>
      </c>
      <c r="D7" s="10" t="s">
        <v>33</v>
      </c>
      <c r="E7" s="10" t="s">
        <v>33</v>
      </c>
      <c r="F7" s="10" t="s">
        <v>33</v>
      </c>
      <c r="G7" s="11" t="s">
        <v>33</v>
      </c>
      <c r="H7" s="10" t="s">
        <v>33</v>
      </c>
      <c r="I7" s="10" t="s">
        <v>33</v>
      </c>
    </row>
    <row r="8" spans="1:9" ht="30" customHeight="1">
      <c r="A8" s="9" t="s">
        <v>13</v>
      </c>
      <c r="B8" s="10" t="s">
        <v>14</v>
      </c>
      <c r="C8" s="10" t="s">
        <v>14</v>
      </c>
      <c r="D8" s="10" t="s">
        <v>14</v>
      </c>
      <c r="E8" s="10" t="s">
        <v>14</v>
      </c>
      <c r="F8" s="10" t="s">
        <v>14</v>
      </c>
      <c r="G8" s="11" t="s">
        <v>14</v>
      </c>
      <c r="H8" s="10" t="s">
        <v>14</v>
      </c>
      <c r="I8" s="10" t="s">
        <v>14</v>
      </c>
    </row>
    <row r="9" spans="1:9" ht="11.1" customHeight="1">
      <c r="A9" s="10" t="s">
        <v>18</v>
      </c>
      <c r="B9" s="5">
        <v>2257964</v>
      </c>
      <c r="C9" s="5">
        <v>2109374</v>
      </c>
      <c r="D9" s="5">
        <v>1990780</v>
      </c>
      <c r="E9" s="5">
        <v>1912707</v>
      </c>
      <c r="F9" s="5">
        <v>1881844</v>
      </c>
      <c r="G9" s="12">
        <v>1848234</v>
      </c>
      <c r="H9" s="5">
        <v>1795901</v>
      </c>
      <c r="I9" s="5">
        <v>1892978</v>
      </c>
    </row>
    <row r="10" spans="1:9" ht="11.1" customHeight="1">
      <c r="A10" s="10" t="s">
        <v>20</v>
      </c>
      <c r="B10" s="5">
        <v>1655411</v>
      </c>
      <c r="C10" s="5">
        <v>1584719</v>
      </c>
      <c r="D10" s="5">
        <v>1475860</v>
      </c>
      <c r="E10" s="5">
        <v>1371719</v>
      </c>
      <c r="F10" s="5">
        <v>1359741</v>
      </c>
      <c r="G10" s="12">
        <v>1332577</v>
      </c>
      <c r="H10" s="5">
        <v>1278099</v>
      </c>
      <c r="I10" s="5">
        <v>1331305</v>
      </c>
    </row>
    <row r="11" spans="1:9" ht="11.1" customHeight="1">
      <c r="A11" s="10" t="s">
        <v>22</v>
      </c>
      <c r="B11" s="5">
        <v>1150723</v>
      </c>
      <c r="C11" s="5">
        <v>1104113</v>
      </c>
      <c r="D11" s="5">
        <v>1035329</v>
      </c>
      <c r="E11" s="5">
        <v>1017749</v>
      </c>
      <c r="F11" s="5">
        <v>1003269</v>
      </c>
      <c r="G11" s="12">
        <v>974251</v>
      </c>
      <c r="H11" s="5">
        <v>1009704</v>
      </c>
      <c r="I11" s="5">
        <v>1082475</v>
      </c>
    </row>
    <row r="12" spans="1:9" ht="11.1" customHeight="1">
      <c r="A12" s="10" t="s">
        <v>19</v>
      </c>
      <c r="B12" s="6">
        <v>623938</v>
      </c>
      <c r="C12" s="6">
        <v>587229</v>
      </c>
      <c r="D12" s="6">
        <v>552767</v>
      </c>
      <c r="E12" s="6">
        <v>540747</v>
      </c>
      <c r="F12" s="6">
        <v>483265</v>
      </c>
      <c r="G12" s="13">
        <v>416707</v>
      </c>
      <c r="H12" s="6">
        <v>401286</v>
      </c>
      <c r="I12" s="6">
        <v>393541</v>
      </c>
    </row>
    <row r="13" spans="1:9" ht="11.1" customHeight="1">
      <c r="A13" s="10" t="s">
        <v>21</v>
      </c>
      <c r="B13" s="6">
        <v>426604</v>
      </c>
      <c r="C13" s="6">
        <v>392796</v>
      </c>
      <c r="D13" s="6">
        <v>366723</v>
      </c>
      <c r="E13" s="6">
        <v>360802</v>
      </c>
      <c r="F13" s="6">
        <v>367587</v>
      </c>
      <c r="G13" s="13">
        <v>381272</v>
      </c>
      <c r="H13" s="6">
        <v>372964</v>
      </c>
      <c r="I13" s="6">
        <v>398312</v>
      </c>
    </row>
    <row r="14" spans="1:9" ht="11.1" customHeight="1">
      <c r="A14" s="10" t="s">
        <v>17</v>
      </c>
      <c r="B14" s="6">
        <v>6114640</v>
      </c>
      <c r="C14" s="6">
        <v>5778231</v>
      </c>
      <c r="D14" s="6">
        <v>5421459</v>
      </c>
      <c r="E14" s="6">
        <v>5203725</v>
      </c>
      <c r="F14" s="6">
        <v>5095707</v>
      </c>
      <c r="G14" s="13">
        <v>4953041</v>
      </c>
      <c r="H14" s="6">
        <v>4857954</v>
      </c>
      <c r="I14" s="6">
        <v>5098612</v>
      </c>
    </row>
    <row r="15" spans="1:9" ht="11.1" customHeight="1">
      <c r="A15" s="10" t="s">
        <v>23</v>
      </c>
      <c r="B15" s="6">
        <v>31052744</v>
      </c>
      <c r="C15" s="6">
        <v>30283861</v>
      </c>
      <c r="D15" s="6">
        <v>28095992</v>
      </c>
      <c r="E15" s="6">
        <v>26346290</v>
      </c>
      <c r="F15" s="6">
        <v>25631363</v>
      </c>
      <c r="G15" s="13">
        <v>25242786</v>
      </c>
      <c r="H15" s="6">
        <v>24410665</v>
      </c>
      <c r="I15" s="6">
        <v>25108423</v>
      </c>
    </row>
    <row r="16" spans="1:9" ht="11.1" customHeight="1">
      <c r="A16" s="10" t="s">
        <v>16</v>
      </c>
      <c r="B16" s="5">
        <v>72189085</v>
      </c>
      <c r="C16" s="5">
        <v>70648012</v>
      </c>
      <c r="D16" s="5">
        <v>68383109</v>
      </c>
      <c r="E16" s="5">
        <v>66149756</v>
      </c>
      <c r="F16" s="5">
        <v>65049400</v>
      </c>
      <c r="G16" s="12">
        <v>64415677</v>
      </c>
      <c r="H16" s="5">
        <v>62439023</v>
      </c>
      <c r="I16" s="5">
        <v>64243728</v>
      </c>
    </row>
    <row r="17" spans="1:9" ht="11.1" customHeight="1">
      <c r="A17" s="10" t="s">
        <v>24</v>
      </c>
      <c r="B17" s="5">
        <f>B15+B16</f>
        <v>103241829</v>
      </c>
      <c r="C17" s="5">
        <f t="shared" ref="C17:I17" si="0">C15+C16</f>
        <v>100931873</v>
      </c>
      <c r="D17" s="5">
        <f t="shared" si="0"/>
        <v>96479101</v>
      </c>
      <c r="E17" s="5">
        <f t="shared" si="0"/>
        <v>92496046</v>
      </c>
      <c r="F17" s="5">
        <f t="shared" si="0"/>
        <v>90680763</v>
      </c>
      <c r="G17" s="5">
        <f t="shared" si="0"/>
        <v>89658463</v>
      </c>
      <c r="H17" s="5">
        <f t="shared" si="0"/>
        <v>86849688</v>
      </c>
      <c r="I17" s="5">
        <f t="shared" si="0"/>
        <v>89352151</v>
      </c>
    </row>
    <row r="18" spans="1:9" ht="11.1" customHeight="1">
      <c r="A18" s="10" t="s">
        <v>15</v>
      </c>
      <c r="B18" s="6">
        <v>748066932</v>
      </c>
      <c r="C18" s="6">
        <v>726446415</v>
      </c>
      <c r="D18" s="6">
        <v>705687509</v>
      </c>
      <c r="E18" s="6">
        <v>682145354</v>
      </c>
      <c r="F18" s="6">
        <v>683443618</v>
      </c>
      <c r="G18" s="13">
        <v>669660763</v>
      </c>
      <c r="H18" s="6">
        <v>651628078</v>
      </c>
      <c r="I18" s="6">
        <v>689170726</v>
      </c>
    </row>
    <row r="19" spans="1:9" ht="15" customHeight="1">
      <c r="A19" s="7"/>
      <c r="B19" s="7"/>
      <c r="C19" s="7"/>
      <c r="D19" s="7"/>
      <c r="E19" s="7"/>
      <c r="F19" s="7"/>
      <c r="G19" s="7"/>
      <c r="H19" s="7"/>
      <c r="I19" s="7"/>
    </row>
    <row r="20" spans="1:9" ht="15.95" customHeight="1">
      <c r="A20" s="35" t="s">
        <v>34</v>
      </c>
      <c r="B20" s="35"/>
      <c r="C20" s="35"/>
      <c r="D20" s="35"/>
      <c r="E20" s="35"/>
      <c r="F20" s="35"/>
      <c r="G20" s="35"/>
      <c r="H20" s="7"/>
      <c r="I20" s="7"/>
    </row>
    <row r="25" spans="1:9">
      <c r="A25" s="9" t="s">
        <v>0</v>
      </c>
      <c r="B25" s="10" t="s">
        <v>2</v>
      </c>
      <c r="C25" s="10" t="s">
        <v>3</v>
      </c>
      <c r="D25" s="10" t="s">
        <v>4</v>
      </c>
      <c r="E25" s="10" t="s">
        <v>5</v>
      </c>
      <c r="F25" s="10" t="s">
        <v>7</v>
      </c>
      <c r="G25" s="10" t="s">
        <v>8</v>
      </c>
    </row>
    <row r="26" spans="1:9" ht="24.75">
      <c r="A26" s="9" t="s">
        <v>9</v>
      </c>
      <c r="B26" s="10" t="s">
        <v>33</v>
      </c>
      <c r="C26" s="10" t="s">
        <v>33</v>
      </c>
      <c r="D26" s="10" t="s">
        <v>33</v>
      </c>
      <c r="E26" s="10" t="s">
        <v>33</v>
      </c>
      <c r="F26" s="10" t="s">
        <v>33</v>
      </c>
      <c r="G26" s="10" t="s">
        <v>33</v>
      </c>
    </row>
    <row r="27" spans="1:9" ht="16.5">
      <c r="A27" s="9" t="s">
        <v>13</v>
      </c>
      <c r="B27" s="10" t="s">
        <v>14</v>
      </c>
      <c r="C27" s="10" t="s">
        <v>14</v>
      </c>
      <c r="D27" s="10" t="s">
        <v>14</v>
      </c>
      <c r="E27" s="10" t="s">
        <v>14</v>
      </c>
      <c r="F27" s="10" t="s">
        <v>14</v>
      </c>
      <c r="G27" s="10" t="s">
        <v>14</v>
      </c>
    </row>
    <row r="28" spans="1:9">
      <c r="A28" s="10" t="s">
        <v>18</v>
      </c>
      <c r="B28" s="5">
        <v>2109374</v>
      </c>
      <c r="C28" s="5">
        <v>1990780</v>
      </c>
      <c r="D28" s="5">
        <v>1912707</v>
      </c>
      <c r="E28" s="5">
        <v>1881844</v>
      </c>
      <c r="F28" s="5">
        <v>1795901</v>
      </c>
      <c r="G28" s="5">
        <v>1892978</v>
      </c>
      <c r="H28" s="46">
        <f>(G28-F28)/F28*100</f>
        <v>5.4054761370476436</v>
      </c>
    </row>
    <row r="29" spans="1:9">
      <c r="A29" s="10" t="s">
        <v>20</v>
      </c>
      <c r="B29" s="5">
        <v>1584719</v>
      </c>
      <c r="C29" s="5">
        <v>1475860</v>
      </c>
      <c r="D29" s="5">
        <v>1371719</v>
      </c>
      <c r="E29" s="5">
        <v>1359741</v>
      </c>
      <c r="F29" s="5">
        <v>1278099</v>
      </c>
      <c r="G29" s="5">
        <v>1331305</v>
      </c>
      <c r="H29" s="46">
        <f t="shared" ref="H29:H35" si="1">(G29-F29)/F29*100</f>
        <v>4.162901308897041</v>
      </c>
    </row>
    <row r="30" spans="1:9">
      <c r="A30" s="10" t="s">
        <v>22</v>
      </c>
      <c r="B30" s="5">
        <v>1104113</v>
      </c>
      <c r="C30" s="5">
        <v>1035329</v>
      </c>
      <c r="D30" s="5">
        <v>1017749</v>
      </c>
      <c r="E30" s="5">
        <v>1003269</v>
      </c>
      <c r="F30" s="5">
        <v>1009704</v>
      </c>
      <c r="G30" s="5">
        <v>1082475</v>
      </c>
      <c r="H30" s="46">
        <f t="shared" si="1"/>
        <v>7.2071617028356822</v>
      </c>
    </row>
    <row r="31" spans="1:9">
      <c r="A31" s="10" t="s">
        <v>19</v>
      </c>
      <c r="B31" s="6">
        <v>587229</v>
      </c>
      <c r="C31" s="6">
        <v>552767</v>
      </c>
      <c r="D31" s="6">
        <v>540747</v>
      </c>
      <c r="E31" s="6">
        <v>483265</v>
      </c>
      <c r="F31" s="6">
        <v>401286</v>
      </c>
      <c r="G31" s="6">
        <v>393541</v>
      </c>
      <c r="H31" s="46">
        <f t="shared" si="1"/>
        <v>-1.9300449056284048</v>
      </c>
    </row>
    <row r="32" spans="1:9">
      <c r="A32" s="10" t="s">
        <v>21</v>
      </c>
      <c r="B32" s="6">
        <v>392796</v>
      </c>
      <c r="C32" s="6">
        <v>366723</v>
      </c>
      <c r="D32" s="6">
        <v>360802</v>
      </c>
      <c r="E32" s="6">
        <v>367587</v>
      </c>
      <c r="F32" s="6">
        <v>372964</v>
      </c>
      <c r="G32" s="6">
        <v>398312</v>
      </c>
      <c r="H32" s="46">
        <f t="shared" si="1"/>
        <v>6.7963664053367081</v>
      </c>
    </row>
    <row r="33" spans="1:8">
      <c r="A33" s="10" t="s">
        <v>17</v>
      </c>
      <c r="B33" s="6">
        <v>5778231</v>
      </c>
      <c r="C33" s="6">
        <v>5421459</v>
      </c>
      <c r="D33" s="6">
        <v>5203725</v>
      </c>
      <c r="E33" s="6">
        <v>5095707</v>
      </c>
      <c r="F33" s="6">
        <v>4857954</v>
      </c>
      <c r="G33" s="6">
        <v>5098612</v>
      </c>
      <c r="H33" s="46">
        <f t="shared" si="1"/>
        <v>4.9538962287415647</v>
      </c>
    </row>
    <row r="34" spans="1:8">
      <c r="A34" s="10" t="s">
        <v>24</v>
      </c>
      <c r="B34" s="5">
        <v>100931873</v>
      </c>
      <c r="C34" s="5">
        <v>96479101</v>
      </c>
      <c r="D34" s="5">
        <v>92496046</v>
      </c>
      <c r="E34" s="5">
        <v>90680763</v>
      </c>
      <c r="F34" s="5">
        <v>86849688</v>
      </c>
      <c r="G34" s="5">
        <v>89352151</v>
      </c>
      <c r="H34" s="46">
        <f t="shared" si="1"/>
        <v>2.8813724696397296</v>
      </c>
    </row>
    <row r="35" spans="1:8">
      <c r="A35" s="10" t="s">
        <v>15</v>
      </c>
      <c r="B35" s="6">
        <v>726446415</v>
      </c>
      <c r="C35" s="6">
        <v>705687509</v>
      </c>
      <c r="D35" s="6">
        <v>682145354</v>
      </c>
      <c r="E35" s="6">
        <v>683443618</v>
      </c>
      <c r="F35" s="6">
        <v>651628078</v>
      </c>
      <c r="G35" s="6">
        <v>689170726</v>
      </c>
      <c r="H35" s="46">
        <f t="shared" si="1"/>
        <v>5.7613613144521372</v>
      </c>
    </row>
  </sheetData>
  <mergeCells count="9">
    <mergeCell ref="A4:B4"/>
    <mergeCell ref="C4:G4"/>
    <mergeCell ref="A20:G20"/>
    <mergeCell ref="A1:B1"/>
    <mergeCell ref="C1:G1"/>
    <mergeCell ref="A2:B2"/>
    <mergeCell ref="C2:G2"/>
    <mergeCell ref="A3:B3"/>
    <mergeCell ref="C3:G3"/>
  </mergeCells>
  <pageMargins left="0" right="0" top="0" bottom="0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28"/>
  <sheetViews>
    <sheetView topLeftCell="A4" zoomScale="120" zoomScaleNormal="120" workbookViewId="0">
      <selection activeCell="A2" sqref="A2:Y13"/>
    </sheetView>
  </sheetViews>
  <sheetFormatPr defaultRowHeight="15"/>
  <cols>
    <col min="1" max="1" width="13.85546875" customWidth="1"/>
    <col min="2" max="2" width="11.28515625" customWidth="1"/>
    <col min="3" max="3" width="9.28515625" bestFit="1" customWidth="1"/>
    <col min="4" max="5" width="9.42578125" bestFit="1" customWidth="1"/>
    <col min="6" max="6" width="9.7109375" bestFit="1" customWidth="1"/>
    <col min="7" max="7" width="9.28515625" bestFit="1" customWidth="1"/>
    <col min="8" max="8" width="9.7109375" bestFit="1" customWidth="1"/>
    <col min="9" max="9" width="9.28515625" bestFit="1" customWidth="1"/>
    <col min="10" max="10" width="9.42578125" bestFit="1" customWidth="1"/>
    <col min="11" max="11" width="10" bestFit="1" customWidth="1"/>
    <col min="12" max="12" width="9.28515625" bestFit="1" customWidth="1"/>
    <col min="13" max="13" width="10.28515625" bestFit="1" customWidth="1"/>
    <col min="14" max="14" width="10.140625" bestFit="1" customWidth="1"/>
    <col min="15" max="16" width="9.28515625" bestFit="1" customWidth="1"/>
    <col min="17" max="17" width="10" bestFit="1" customWidth="1"/>
    <col min="18" max="18" width="9.28515625" bestFit="1" customWidth="1"/>
    <col min="19" max="19" width="9.7109375" bestFit="1" customWidth="1"/>
    <col min="20" max="20" width="9.85546875" bestFit="1" customWidth="1"/>
    <col min="21" max="21" width="9.28515625" bestFit="1" customWidth="1"/>
    <col min="22" max="22" width="9.42578125" bestFit="1" customWidth="1"/>
    <col min="23" max="23" width="9.7109375" bestFit="1" customWidth="1"/>
    <col min="24" max="24" width="9.28515625" bestFit="1" customWidth="1"/>
    <col min="25" max="25" width="10.140625" bestFit="1" customWidth="1"/>
  </cols>
  <sheetData>
    <row r="2" spans="1:25" ht="16.5">
      <c r="A2" s="1" t="s">
        <v>0</v>
      </c>
      <c r="B2" s="37" t="s">
        <v>1</v>
      </c>
      <c r="C2" s="37"/>
      <c r="D2" s="37"/>
      <c r="E2" s="37" t="s">
        <v>2</v>
      </c>
      <c r="F2" s="37"/>
      <c r="G2" s="37"/>
      <c r="H2" s="37" t="s">
        <v>3</v>
      </c>
      <c r="I2" s="37"/>
      <c r="J2" s="37"/>
      <c r="K2" s="37" t="s">
        <v>4</v>
      </c>
      <c r="L2" s="37"/>
      <c r="M2" s="37"/>
      <c r="N2" s="37" t="s">
        <v>5</v>
      </c>
      <c r="O2" s="37"/>
      <c r="P2" s="37"/>
      <c r="Q2" s="37" t="s">
        <v>6</v>
      </c>
      <c r="R2" s="37"/>
      <c r="S2" s="37"/>
      <c r="T2" s="37" t="s">
        <v>7</v>
      </c>
      <c r="U2" s="37"/>
      <c r="V2" s="37"/>
      <c r="W2" s="37" t="s">
        <v>8</v>
      </c>
      <c r="X2" s="37"/>
      <c r="Y2" s="37"/>
    </row>
    <row r="3" spans="1:25" ht="24.75">
      <c r="A3" s="1" t="s">
        <v>9</v>
      </c>
      <c r="B3" s="2" t="s">
        <v>10</v>
      </c>
      <c r="C3" s="2" t="s">
        <v>12</v>
      </c>
      <c r="D3" s="2" t="s">
        <v>11</v>
      </c>
      <c r="E3" s="2" t="s">
        <v>10</v>
      </c>
      <c r="F3" s="2" t="s">
        <v>12</v>
      </c>
      <c r="G3" s="2" t="s">
        <v>11</v>
      </c>
      <c r="H3" s="2" t="s">
        <v>10</v>
      </c>
      <c r="I3" s="2" t="s">
        <v>12</v>
      </c>
      <c r="J3" s="2" t="s">
        <v>11</v>
      </c>
      <c r="K3" s="2" t="s">
        <v>10</v>
      </c>
      <c r="L3" s="2" t="s">
        <v>12</v>
      </c>
      <c r="M3" s="2" t="s">
        <v>11</v>
      </c>
      <c r="N3" s="2" t="s">
        <v>10</v>
      </c>
      <c r="O3" s="2" t="s">
        <v>12</v>
      </c>
      <c r="P3" s="2" t="s">
        <v>11</v>
      </c>
      <c r="Q3" s="2" t="s">
        <v>10</v>
      </c>
      <c r="R3" s="2" t="s">
        <v>12</v>
      </c>
      <c r="S3" s="2" t="s">
        <v>11</v>
      </c>
      <c r="T3" s="2" t="s">
        <v>10</v>
      </c>
      <c r="U3" s="2" t="s">
        <v>12</v>
      </c>
      <c r="V3" s="2" t="s">
        <v>11</v>
      </c>
      <c r="W3" s="2" t="s">
        <v>10</v>
      </c>
      <c r="X3" s="2" t="s">
        <v>12</v>
      </c>
      <c r="Y3" s="2" t="s">
        <v>11</v>
      </c>
    </row>
    <row r="4" spans="1:25">
      <c r="A4" s="2" t="s">
        <v>18</v>
      </c>
      <c r="B4" s="5">
        <v>349806</v>
      </c>
      <c r="C4" s="5">
        <v>483546</v>
      </c>
      <c r="D4" s="5">
        <v>1166335</v>
      </c>
      <c r="E4" s="5">
        <v>307659</v>
      </c>
      <c r="F4" s="5">
        <v>421831</v>
      </c>
      <c r="G4" s="5">
        <v>1129003</v>
      </c>
      <c r="H4" s="5">
        <v>312626</v>
      </c>
      <c r="I4" s="5">
        <v>343610</v>
      </c>
      <c r="J4" s="5">
        <v>1086064</v>
      </c>
      <c r="K4" s="5">
        <v>308554</v>
      </c>
      <c r="L4" s="5">
        <v>304130</v>
      </c>
      <c r="M4" s="5">
        <v>1052104</v>
      </c>
      <c r="N4" s="5">
        <v>293126</v>
      </c>
      <c r="O4" s="5">
        <v>282743</v>
      </c>
      <c r="P4" s="5">
        <v>1051744</v>
      </c>
      <c r="Q4" s="5">
        <v>282539</v>
      </c>
      <c r="R4" s="5">
        <v>265372</v>
      </c>
      <c r="S4" s="5">
        <v>1044123</v>
      </c>
      <c r="T4" s="5">
        <v>271489</v>
      </c>
      <c r="U4" s="5">
        <v>245052</v>
      </c>
      <c r="V4" s="5">
        <v>1023925</v>
      </c>
      <c r="W4" s="5">
        <v>274171</v>
      </c>
      <c r="X4" s="5">
        <v>254726</v>
      </c>
      <c r="Y4" s="5">
        <v>1102355</v>
      </c>
    </row>
    <row r="5" spans="1:25">
      <c r="A5" s="2" t="s">
        <v>20</v>
      </c>
      <c r="B5" s="5">
        <v>519496</v>
      </c>
      <c r="C5" s="5">
        <v>324776</v>
      </c>
      <c r="D5" s="5">
        <v>752616</v>
      </c>
      <c r="E5" s="5">
        <v>473739</v>
      </c>
      <c r="F5" s="5">
        <v>303284</v>
      </c>
      <c r="G5" s="5">
        <v>749427</v>
      </c>
      <c r="H5" s="5">
        <v>415205</v>
      </c>
      <c r="I5" s="5">
        <v>253180</v>
      </c>
      <c r="J5" s="5">
        <v>752563</v>
      </c>
      <c r="K5" s="5">
        <v>399144</v>
      </c>
      <c r="L5" s="5">
        <v>142947</v>
      </c>
      <c r="M5" s="5">
        <v>775194</v>
      </c>
      <c r="N5" s="5">
        <v>362177</v>
      </c>
      <c r="O5" s="5">
        <v>134336</v>
      </c>
      <c r="P5" s="5">
        <v>803737</v>
      </c>
      <c r="Q5" s="5">
        <v>351371</v>
      </c>
      <c r="R5" s="5">
        <v>128946</v>
      </c>
      <c r="S5" s="5">
        <v>787969</v>
      </c>
      <c r="T5" s="5">
        <v>334143</v>
      </c>
      <c r="U5" s="5">
        <v>118449</v>
      </c>
      <c r="V5" s="5">
        <v>760086</v>
      </c>
      <c r="W5" s="5">
        <v>353986</v>
      </c>
      <c r="X5" s="5">
        <v>125170</v>
      </c>
      <c r="Y5" s="5">
        <v>785278</v>
      </c>
    </row>
    <row r="6" spans="1:25">
      <c r="A6" s="2" t="s">
        <v>22</v>
      </c>
      <c r="B6" s="5">
        <v>210990</v>
      </c>
      <c r="C6" s="5">
        <v>165027</v>
      </c>
      <c r="D6" s="5">
        <v>712655</v>
      </c>
      <c r="E6" s="5">
        <v>195215</v>
      </c>
      <c r="F6" s="5">
        <v>148080</v>
      </c>
      <c r="G6" s="5">
        <v>696293</v>
      </c>
      <c r="H6" s="5">
        <v>170207</v>
      </c>
      <c r="I6" s="5">
        <v>105275</v>
      </c>
      <c r="J6" s="5">
        <v>696538</v>
      </c>
      <c r="K6" s="5">
        <v>158733</v>
      </c>
      <c r="L6" s="5">
        <v>108968</v>
      </c>
      <c r="M6" s="5">
        <v>690373</v>
      </c>
      <c r="N6" s="5">
        <v>152299</v>
      </c>
      <c r="O6" s="5">
        <v>103342</v>
      </c>
      <c r="P6" s="5">
        <v>682178</v>
      </c>
      <c r="Q6" s="5">
        <v>152090</v>
      </c>
      <c r="R6" s="5">
        <v>100651</v>
      </c>
      <c r="S6" s="5">
        <v>651807</v>
      </c>
      <c r="T6" s="5">
        <v>134391</v>
      </c>
      <c r="U6" s="5">
        <v>92999</v>
      </c>
      <c r="V6" s="5">
        <v>709192</v>
      </c>
      <c r="W6" s="5">
        <v>147003</v>
      </c>
      <c r="X6" s="5">
        <v>102782</v>
      </c>
      <c r="Y6" s="5">
        <v>762543</v>
      </c>
    </row>
    <row r="7" spans="1:25">
      <c r="A7" s="2" t="s">
        <v>19</v>
      </c>
      <c r="B7" s="6">
        <v>198389</v>
      </c>
      <c r="C7" s="6">
        <v>99283</v>
      </c>
      <c r="D7" s="6">
        <v>264402</v>
      </c>
      <c r="E7" s="6">
        <v>175238</v>
      </c>
      <c r="F7" s="6">
        <v>92774</v>
      </c>
      <c r="G7" s="6">
        <v>257774</v>
      </c>
      <c r="H7" s="6">
        <v>191126</v>
      </c>
      <c r="I7" s="6">
        <v>65314</v>
      </c>
      <c r="J7" s="6">
        <v>244155</v>
      </c>
      <c r="K7" s="6">
        <v>189049</v>
      </c>
      <c r="L7" s="6">
        <v>59315</v>
      </c>
      <c r="M7" s="6">
        <v>238356</v>
      </c>
      <c r="N7" s="6">
        <v>149830</v>
      </c>
      <c r="O7" s="6">
        <v>48557</v>
      </c>
      <c r="P7" s="6">
        <v>233200</v>
      </c>
      <c r="Q7" s="6">
        <v>90931</v>
      </c>
      <c r="R7" s="6">
        <v>47250</v>
      </c>
      <c r="S7" s="6">
        <v>224630</v>
      </c>
      <c r="T7" s="6">
        <v>93103</v>
      </c>
      <c r="U7" s="6">
        <v>43384</v>
      </c>
      <c r="V7" s="6">
        <v>212389</v>
      </c>
      <c r="W7" s="6">
        <v>70851</v>
      </c>
      <c r="X7" s="6">
        <v>43040</v>
      </c>
      <c r="Y7" s="6">
        <v>225804</v>
      </c>
    </row>
    <row r="8" spans="1:25">
      <c r="A8" s="2" t="s">
        <v>21</v>
      </c>
      <c r="B8" s="6">
        <v>102661</v>
      </c>
      <c r="C8" s="6">
        <v>51795</v>
      </c>
      <c r="D8" s="6">
        <v>240690</v>
      </c>
      <c r="E8" s="6">
        <v>88036</v>
      </c>
      <c r="F8" s="6">
        <v>48382</v>
      </c>
      <c r="G8" s="6">
        <v>229726</v>
      </c>
      <c r="H8" s="6">
        <v>85407</v>
      </c>
      <c r="I8" s="6">
        <v>29311</v>
      </c>
      <c r="J8" s="6">
        <v>223877</v>
      </c>
      <c r="K8" s="6">
        <v>82099</v>
      </c>
      <c r="L8" s="6">
        <v>23011</v>
      </c>
      <c r="M8" s="6">
        <v>227851</v>
      </c>
      <c r="N8" s="6">
        <v>79712</v>
      </c>
      <c r="O8" s="6">
        <v>32089</v>
      </c>
      <c r="P8" s="6">
        <v>226590</v>
      </c>
      <c r="Q8" s="6">
        <v>87777</v>
      </c>
      <c r="R8" s="6">
        <v>23669</v>
      </c>
      <c r="S8" s="6">
        <v>240679</v>
      </c>
      <c r="T8" s="6">
        <v>81812</v>
      </c>
      <c r="U8" s="6">
        <v>22933</v>
      </c>
      <c r="V8" s="6">
        <v>238782</v>
      </c>
      <c r="W8" s="6">
        <v>85830</v>
      </c>
      <c r="X8" s="6">
        <v>37219</v>
      </c>
      <c r="Y8" s="6">
        <v>245739</v>
      </c>
    </row>
    <row r="9" spans="1:25">
      <c r="A9" s="2" t="s">
        <v>17</v>
      </c>
      <c r="B9" s="6">
        <v>1381342</v>
      </c>
      <c r="C9" s="6">
        <v>1124428</v>
      </c>
      <c r="D9" s="6">
        <v>3136698</v>
      </c>
      <c r="E9" s="6">
        <v>1239887</v>
      </c>
      <c r="F9" s="6">
        <v>1014350</v>
      </c>
      <c r="G9" s="6">
        <v>3062223</v>
      </c>
      <c r="H9" s="6">
        <v>1174572</v>
      </c>
      <c r="I9" s="6">
        <v>796690</v>
      </c>
      <c r="J9" s="6">
        <v>3003197</v>
      </c>
      <c r="K9" s="6">
        <v>1137579</v>
      </c>
      <c r="L9" s="6">
        <v>638370</v>
      </c>
      <c r="M9" s="6">
        <v>2983878</v>
      </c>
      <c r="N9" s="6">
        <v>1037143</v>
      </c>
      <c r="O9" s="6">
        <v>601068</v>
      </c>
      <c r="P9" s="6">
        <v>2997450</v>
      </c>
      <c r="Q9" s="6">
        <v>964707</v>
      </c>
      <c r="R9" s="6">
        <v>565888</v>
      </c>
      <c r="S9" s="6">
        <v>2949207</v>
      </c>
      <c r="T9" s="6">
        <v>914939</v>
      </c>
      <c r="U9" s="6">
        <v>522816</v>
      </c>
      <c r="V9" s="6">
        <v>2944375</v>
      </c>
      <c r="W9" s="6">
        <v>931841</v>
      </c>
      <c r="X9" s="6">
        <v>562937</v>
      </c>
      <c r="Y9" s="6">
        <v>3121720</v>
      </c>
    </row>
    <row r="10" spans="1:25">
      <c r="A10" s="2" t="s">
        <v>23</v>
      </c>
      <c r="B10" s="6">
        <v>6227550</v>
      </c>
      <c r="C10" s="6">
        <v>4605368</v>
      </c>
      <c r="D10" s="6">
        <v>18076036</v>
      </c>
      <c r="E10" s="6">
        <v>6269570</v>
      </c>
      <c r="F10" s="6">
        <v>4198294</v>
      </c>
      <c r="G10" s="6">
        <v>17591567</v>
      </c>
      <c r="H10" s="6">
        <v>5641004</v>
      </c>
      <c r="I10" s="6">
        <v>3413908</v>
      </c>
      <c r="J10" s="6">
        <v>16989078</v>
      </c>
      <c r="K10" s="6">
        <v>5121572</v>
      </c>
      <c r="L10" s="6">
        <v>3016238</v>
      </c>
      <c r="M10" s="6">
        <v>16192654</v>
      </c>
      <c r="N10" s="6">
        <v>4853546</v>
      </c>
      <c r="O10" s="6">
        <v>2628881</v>
      </c>
      <c r="P10" s="6">
        <v>16081938</v>
      </c>
      <c r="Q10" s="6">
        <v>4878656</v>
      </c>
      <c r="R10" s="6">
        <v>2502923</v>
      </c>
      <c r="S10" s="6">
        <v>15805149</v>
      </c>
      <c r="T10" s="6">
        <v>4718704</v>
      </c>
      <c r="U10" s="6">
        <v>2309727</v>
      </c>
      <c r="V10" s="6">
        <v>15324746</v>
      </c>
      <c r="W10" s="6">
        <v>4935734</v>
      </c>
      <c r="X10" s="6">
        <v>2295227</v>
      </c>
      <c r="Y10" s="6">
        <v>15837265</v>
      </c>
    </row>
    <row r="11" spans="1:25">
      <c r="A11" s="2" t="s">
        <v>16</v>
      </c>
      <c r="B11" s="5">
        <v>18049453</v>
      </c>
      <c r="C11" s="5">
        <v>12175410</v>
      </c>
      <c r="D11" s="5">
        <v>37923109</v>
      </c>
      <c r="E11" s="5">
        <v>17879057</v>
      </c>
      <c r="F11" s="5">
        <v>11382629</v>
      </c>
      <c r="G11" s="5">
        <v>37418466</v>
      </c>
      <c r="H11" s="5">
        <v>17314141</v>
      </c>
      <c r="I11" s="5">
        <v>10138192</v>
      </c>
      <c r="J11" s="5">
        <v>37151187</v>
      </c>
      <c r="K11" s="5">
        <v>17318944</v>
      </c>
      <c r="L11" s="5">
        <v>8723257</v>
      </c>
      <c r="M11" s="5">
        <v>36155759</v>
      </c>
      <c r="N11" s="5">
        <v>17143658</v>
      </c>
      <c r="O11" s="5">
        <v>8202732</v>
      </c>
      <c r="P11" s="5">
        <v>35617469</v>
      </c>
      <c r="Q11" s="5">
        <v>16929294</v>
      </c>
      <c r="R11" s="5">
        <v>8007525</v>
      </c>
      <c r="S11" s="5">
        <v>35205597</v>
      </c>
      <c r="T11" s="5">
        <v>16580274</v>
      </c>
      <c r="U11" s="5">
        <v>7105152</v>
      </c>
      <c r="V11" s="5">
        <v>34535569</v>
      </c>
      <c r="W11" s="5">
        <v>16535525</v>
      </c>
      <c r="X11" s="5">
        <v>7238893</v>
      </c>
      <c r="Y11" s="5">
        <v>36155012</v>
      </c>
    </row>
    <row r="12" spans="1:25">
      <c r="A12" s="3" t="s">
        <v>24</v>
      </c>
      <c r="B12" s="5">
        <f>B10+B11</f>
        <v>24277003</v>
      </c>
      <c r="C12" s="5">
        <f t="shared" ref="C12:Y12" si="0">C10+C11</f>
        <v>16780778</v>
      </c>
      <c r="D12" s="5">
        <f t="shared" si="0"/>
        <v>55999145</v>
      </c>
      <c r="E12" s="5">
        <f t="shared" si="0"/>
        <v>24148627</v>
      </c>
      <c r="F12" s="5">
        <f t="shared" si="0"/>
        <v>15580923</v>
      </c>
      <c r="G12" s="5">
        <f t="shared" si="0"/>
        <v>55010033</v>
      </c>
      <c r="H12" s="5">
        <f t="shared" si="0"/>
        <v>22955145</v>
      </c>
      <c r="I12" s="5">
        <f t="shared" si="0"/>
        <v>13552100</v>
      </c>
      <c r="J12" s="5">
        <f t="shared" si="0"/>
        <v>54140265</v>
      </c>
      <c r="K12" s="5">
        <f t="shared" si="0"/>
        <v>22440516</v>
      </c>
      <c r="L12" s="5">
        <f t="shared" si="0"/>
        <v>11739495</v>
      </c>
      <c r="M12" s="5">
        <f t="shared" si="0"/>
        <v>52348413</v>
      </c>
      <c r="N12" s="5">
        <f t="shared" si="0"/>
        <v>21997204</v>
      </c>
      <c r="O12" s="5">
        <f t="shared" si="0"/>
        <v>10831613</v>
      </c>
      <c r="P12" s="5">
        <f t="shared" si="0"/>
        <v>51699407</v>
      </c>
      <c r="Q12" s="5">
        <f t="shared" si="0"/>
        <v>21807950</v>
      </c>
      <c r="R12" s="5">
        <f t="shared" si="0"/>
        <v>10510448</v>
      </c>
      <c r="S12" s="5">
        <f t="shared" si="0"/>
        <v>51010746</v>
      </c>
      <c r="T12" s="5">
        <f t="shared" si="0"/>
        <v>21298978</v>
      </c>
      <c r="U12" s="5">
        <f t="shared" si="0"/>
        <v>9414879</v>
      </c>
      <c r="V12" s="5">
        <f t="shared" si="0"/>
        <v>49860315</v>
      </c>
      <c r="W12" s="5">
        <f t="shared" si="0"/>
        <v>21471259</v>
      </c>
      <c r="X12" s="5">
        <f t="shared" si="0"/>
        <v>9534120</v>
      </c>
      <c r="Y12" s="5">
        <f t="shared" si="0"/>
        <v>51992277</v>
      </c>
    </row>
    <row r="13" spans="1:25">
      <c r="A13" s="2" t="s">
        <v>15</v>
      </c>
      <c r="B13" s="6">
        <v>218521404</v>
      </c>
      <c r="C13" s="6">
        <v>111302054</v>
      </c>
      <c r="D13" s="6">
        <v>379617281</v>
      </c>
      <c r="E13" s="6">
        <v>213325156</v>
      </c>
      <c r="F13" s="6">
        <v>103346585</v>
      </c>
      <c r="G13" s="6">
        <v>371701590</v>
      </c>
      <c r="H13" s="6">
        <v>207906251</v>
      </c>
      <c r="I13" s="6">
        <v>89154227</v>
      </c>
      <c r="J13" s="6">
        <v>371477852</v>
      </c>
      <c r="K13" s="6">
        <v>207053206</v>
      </c>
      <c r="L13" s="6">
        <v>77060190</v>
      </c>
      <c r="M13" s="6">
        <v>360680466</v>
      </c>
      <c r="N13" s="6">
        <v>208674286</v>
      </c>
      <c r="O13" s="6">
        <v>71513088</v>
      </c>
      <c r="P13" s="6">
        <v>365477155</v>
      </c>
      <c r="Q13" s="6">
        <v>207096895</v>
      </c>
      <c r="R13" s="6">
        <v>69317612</v>
      </c>
      <c r="S13" s="6">
        <v>355554486</v>
      </c>
      <c r="T13" s="6">
        <v>203350801</v>
      </c>
      <c r="U13" s="6">
        <v>63182517</v>
      </c>
      <c r="V13" s="6">
        <v>347871818</v>
      </c>
      <c r="W13" s="6">
        <v>217484835</v>
      </c>
      <c r="X13" s="6">
        <v>64148232</v>
      </c>
      <c r="Y13" s="6">
        <v>370303600</v>
      </c>
    </row>
    <row r="17" spans="1:21" ht="24.75">
      <c r="A17" s="1" t="s">
        <v>0</v>
      </c>
      <c r="B17" s="37" t="s">
        <v>8</v>
      </c>
      <c r="C17" s="37"/>
      <c r="D17" s="37"/>
      <c r="E17" s="37" t="s">
        <v>25</v>
      </c>
      <c r="F17" s="37"/>
      <c r="G17" s="37"/>
      <c r="H17" s="37" t="s">
        <v>26</v>
      </c>
      <c r="I17" s="37"/>
      <c r="J17" s="37"/>
      <c r="L17" s="1" t="s">
        <v>0</v>
      </c>
      <c r="M17" s="37" t="s">
        <v>8</v>
      </c>
      <c r="N17" s="37"/>
      <c r="O17" s="37"/>
      <c r="P17" s="37" t="s">
        <v>27</v>
      </c>
      <c r="Q17" s="37"/>
      <c r="R17" s="37"/>
      <c r="S17" s="37" t="s">
        <v>28</v>
      </c>
      <c r="T17" s="37"/>
      <c r="U17" s="37"/>
    </row>
    <row r="18" spans="1:21" ht="49.5">
      <c r="A18" s="1" t="s">
        <v>9</v>
      </c>
      <c r="B18" s="2" t="s">
        <v>10</v>
      </c>
      <c r="C18" s="2" t="s">
        <v>12</v>
      </c>
      <c r="D18" s="2" t="s">
        <v>11</v>
      </c>
      <c r="E18" s="2" t="s">
        <v>10</v>
      </c>
      <c r="F18" s="2" t="s">
        <v>12</v>
      </c>
      <c r="G18" s="2" t="s">
        <v>11</v>
      </c>
      <c r="H18" s="2" t="s">
        <v>10</v>
      </c>
      <c r="I18" s="2" t="s">
        <v>12</v>
      </c>
      <c r="J18" s="2" t="s">
        <v>11</v>
      </c>
      <c r="L18" s="1" t="s">
        <v>9</v>
      </c>
      <c r="M18" s="2" t="s">
        <v>10</v>
      </c>
      <c r="N18" s="2" t="s">
        <v>12</v>
      </c>
      <c r="O18" s="2" t="s">
        <v>11</v>
      </c>
      <c r="P18" s="2" t="s">
        <v>10</v>
      </c>
      <c r="Q18" s="2" t="s">
        <v>12</v>
      </c>
      <c r="R18" s="2" t="s">
        <v>11</v>
      </c>
      <c r="S18" s="2" t="s">
        <v>10</v>
      </c>
      <c r="T18" s="2" t="s">
        <v>12</v>
      </c>
      <c r="U18" s="2" t="s">
        <v>11</v>
      </c>
    </row>
    <row r="19" spans="1:21">
      <c r="A19" s="2" t="s">
        <v>18</v>
      </c>
      <c r="B19" s="5">
        <v>274171</v>
      </c>
      <c r="C19" s="5">
        <v>254726</v>
      </c>
      <c r="D19" s="5">
        <v>1102355</v>
      </c>
      <c r="E19" s="4">
        <f>(W4-Q4)/Q4*100</f>
        <v>-2.9617150198733624</v>
      </c>
      <c r="F19" s="4">
        <f t="shared" ref="F19:G19" si="1">(X4-R4)/R4*100</f>
        <v>-4.0117269342658606</v>
      </c>
      <c r="G19" s="4">
        <f t="shared" si="1"/>
        <v>5.5771207032121701</v>
      </c>
      <c r="H19" s="4">
        <f>(W4-B4)/B4*100</f>
        <v>-21.621984757265455</v>
      </c>
      <c r="I19" s="4">
        <f t="shared" ref="I19:J19" si="2">(X4-C4)/C4*100</f>
        <v>-47.321247616565955</v>
      </c>
      <c r="J19" s="4">
        <f t="shared" si="2"/>
        <v>-5.4855594661911029</v>
      </c>
      <c r="L19" s="2" t="s">
        <v>18</v>
      </c>
      <c r="M19" s="5">
        <v>274171</v>
      </c>
      <c r="N19" s="5">
        <v>254726</v>
      </c>
      <c r="O19" s="5">
        <v>1102355</v>
      </c>
      <c r="P19" s="4">
        <f>(W4-T4)/T4*100</f>
        <v>0.98788532868735002</v>
      </c>
      <c r="Q19" s="4">
        <f t="shared" ref="Q19:R19" si="3">(X4-U4)/U4*100</f>
        <v>3.9477335422685798</v>
      </c>
      <c r="R19" s="4">
        <f t="shared" si="3"/>
        <v>7.6597407036648191</v>
      </c>
      <c r="S19" s="4">
        <f>(W4-E4)/E4*100</f>
        <v>-10.884778277248513</v>
      </c>
      <c r="T19" s="4">
        <f t="shared" ref="T19:U19" si="4">(X4-F4)/F4*100</f>
        <v>-39.614205689008159</v>
      </c>
      <c r="U19" s="4">
        <f t="shared" si="4"/>
        <v>-2.3603125943863748</v>
      </c>
    </row>
    <row r="20" spans="1:21">
      <c r="A20" s="2" t="s">
        <v>20</v>
      </c>
      <c r="B20" s="5">
        <v>353986</v>
      </c>
      <c r="C20" s="5">
        <v>125170</v>
      </c>
      <c r="D20" s="5">
        <v>785278</v>
      </c>
      <c r="E20" s="4">
        <f t="shared" ref="E20:E28" si="5">(W5-Q5)/Q5*100</f>
        <v>0.74422761127127735</v>
      </c>
      <c r="F20" s="4">
        <f t="shared" ref="F20:F28" si="6">(X5-R5)/R5*100</f>
        <v>-2.9283576070603199</v>
      </c>
      <c r="G20" s="4">
        <f t="shared" ref="G20:G28" si="7">(Y5-S5)/S5*100</f>
        <v>-0.3415108970022932</v>
      </c>
      <c r="H20" s="4">
        <f t="shared" ref="H20:H28" si="8">(W5-B5)/B5*100</f>
        <v>-31.85972558017771</v>
      </c>
      <c r="I20" s="4">
        <f t="shared" ref="I20:I28" si="9">(X5-C5)/C5*100</f>
        <v>-61.459590610143607</v>
      </c>
      <c r="J20" s="4">
        <f t="shared" ref="J20:J28" si="10">(Y5-D5)/D5*100</f>
        <v>4.3397961244512473</v>
      </c>
      <c r="L20" s="2" t="s">
        <v>20</v>
      </c>
      <c r="M20" s="5">
        <v>353986</v>
      </c>
      <c r="N20" s="5">
        <v>125170</v>
      </c>
      <c r="O20" s="5">
        <v>785278</v>
      </c>
      <c r="P20" s="4">
        <f t="shared" ref="P20:P28" si="11">(W5-T5)/T5*100</f>
        <v>5.938475443148592</v>
      </c>
      <c r="Q20" s="4">
        <f t="shared" ref="Q20:Q28" si="12">(X5-U5)/U5*100</f>
        <v>5.6741720065175727</v>
      </c>
      <c r="R20" s="4">
        <f t="shared" ref="R20:R28" si="13">(Y5-V5)/V5*100</f>
        <v>3.3143617959020424</v>
      </c>
      <c r="S20" s="4">
        <f t="shared" ref="S20:S28" si="14">(W5-E5)/E5*100</f>
        <v>-25.278265036233034</v>
      </c>
      <c r="T20" s="4">
        <f t="shared" ref="T20:T28" si="15">(X5-F5)/F5*100</f>
        <v>-58.728452539533905</v>
      </c>
      <c r="U20" s="4">
        <f t="shared" ref="U20:U28" si="16">(Y5-G5)/G5*100</f>
        <v>4.7837881474780071</v>
      </c>
    </row>
    <row r="21" spans="1:21" ht="16.5">
      <c r="A21" s="2" t="s">
        <v>22</v>
      </c>
      <c r="B21" s="5">
        <v>147003</v>
      </c>
      <c r="C21" s="5">
        <v>102782</v>
      </c>
      <c r="D21" s="5">
        <v>762543</v>
      </c>
      <c r="E21" s="4">
        <f t="shared" si="5"/>
        <v>-3.344730094023276</v>
      </c>
      <c r="F21" s="4">
        <f t="shared" si="6"/>
        <v>2.1172169178647007</v>
      </c>
      <c r="G21" s="4">
        <f t="shared" si="7"/>
        <v>16.989078055313918</v>
      </c>
      <c r="H21" s="4">
        <f t="shared" si="8"/>
        <v>-30.327029717048205</v>
      </c>
      <c r="I21" s="4">
        <f t="shared" si="9"/>
        <v>-37.718070376362654</v>
      </c>
      <c r="J21" s="4">
        <f t="shared" si="10"/>
        <v>7.0003016887554281</v>
      </c>
      <c r="L21" s="2" t="s">
        <v>22</v>
      </c>
      <c r="M21" s="5">
        <v>147003</v>
      </c>
      <c r="N21" s="5">
        <v>102782</v>
      </c>
      <c r="O21" s="5">
        <v>762543</v>
      </c>
      <c r="P21" s="4">
        <f t="shared" si="11"/>
        <v>9.3845570015849269</v>
      </c>
      <c r="Q21" s="4">
        <f t="shared" si="12"/>
        <v>10.519467951268293</v>
      </c>
      <c r="R21" s="4">
        <f t="shared" si="13"/>
        <v>7.5227864950535253</v>
      </c>
      <c r="S21" s="4">
        <f t="shared" si="14"/>
        <v>-24.696872678841277</v>
      </c>
      <c r="T21" s="4">
        <f t="shared" si="15"/>
        <v>-30.59022150189087</v>
      </c>
      <c r="U21" s="4">
        <f t="shared" si="16"/>
        <v>9.5146727024399205</v>
      </c>
    </row>
    <row r="22" spans="1:21">
      <c r="A22" s="2" t="s">
        <v>19</v>
      </c>
      <c r="B22" s="6">
        <v>70851</v>
      </c>
      <c r="C22" s="6">
        <v>43040</v>
      </c>
      <c r="D22" s="6">
        <v>225804</v>
      </c>
      <c r="E22" s="4">
        <f t="shared" si="5"/>
        <v>-22.082678074584024</v>
      </c>
      <c r="F22" s="4">
        <f t="shared" si="6"/>
        <v>-8.9100529100529098</v>
      </c>
      <c r="G22" s="4">
        <f t="shared" si="7"/>
        <v>0.52263722565997417</v>
      </c>
      <c r="H22" s="4">
        <f t="shared" si="8"/>
        <v>-64.28683041902525</v>
      </c>
      <c r="I22" s="4">
        <f t="shared" si="9"/>
        <v>-56.649174581751161</v>
      </c>
      <c r="J22" s="4">
        <f t="shared" si="10"/>
        <v>-14.598225429459685</v>
      </c>
      <c r="L22" s="2" t="s">
        <v>19</v>
      </c>
      <c r="M22" s="6">
        <v>70851</v>
      </c>
      <c r="N22" s="6">
        <v>43040</v>
      </c>
      <c r="O22" s="6">
        <v>225804</v>
      </c>
      <c r="P22" s="4">
        <f t="shared" si="11"/>
        <v>-23.900411372351051</v>
      </c>
      <c r="Q22" s="4">
        <f t="shared" si="12"/>
        <v>-0.79291904849714179</v>
      </c>
      <c r="R22" s="4">
        <f t="shared" si="13"/>
        <v>6.316240483264199</v>
      </c>
      <c r="S22" s="4">
        <f t="shared" si="14"/>
        <v>-59.568700852554812</v>
      </c>
      <c r="T22" s="4">
        <f t="shared" si="15"/>
        <v>-53.607691810205452</v>
      </c>
      <c r="U22" s="4">
        <f t="shared" si="16"/>
        <v>-12.402336930799848</v>
      </c>
    </row>
    <row r="23" spans="1:21" ht="16.5">
      <c r="A23" s="2" t="s">
        <v>21</v>
      </c>
      <c r="B23" s="6">
        <v>85830</v>
      </c>
      <c r="C23" s="6">
        <v>37219</v>
      </c>
      <c r="D23" s="6">
        <v>245739</v>
      </c>
      <c r="E23" s="4">
        <f t="shared" si="5"/>
        <v>-2.218120920058785</v>
      </c>
      <c r="F23" s="4">
        <f t="shared" si="6"/>
        <v>57.247876969876209</v>
      </c>
      <c r="G23" s="4">
        <f t="shared" si="7"/>
        <v>2.1023853348235617</v>
      </c>
      <c r="H23" s="4">
        <f t="shared" si="8"/>
        <v>-16.394736073094943</v>
      </c>
      <c r="I23" s="4">
        <f t="shared" si="9"/>
        <v>-28.141712520513561</v>
      </c>
      <c r="J23" s="4">
        <f t="shared" si="10"/>
        <v>2.0977190577090865</v>
      </c>
      <c r="L23" s="2" t="s">
        <v>21</v>
      </c>
      <c r="M23" s="6">
        <v>85830</v>
      </c>
      <c r="N23" s="6">
        <v>37219</v>
      </c>
      <c r="O23" s="6">
        <v>245739</v>
      </c>
      <c r="P23" s="4">
        <f t="shared" si="11"/>
        <v>4.9112599618637853</v>
      </c>
      <c r="Q23" s="4">
        <f t="shared" si="12"/>
        <v>62.294510094623469</v>
      </c>
      <c r="R23" s="4">
        <f t="shared" si="13"/>
        <v>2.9135361961956932</v>
      </c>
      <c r="S23" s="4">
        <f t="shared" si="14"/>
        <v>-2.5057930846471899</v>
      </c>
      <c r="T23" s="4">
        <f t="shared" si="15"/>
        <v>-23.072630317060064</v>
      </c>
      <c r="U23" s="4">
        <f t="shared" si="16"/>
        <v>6.970477873640772</v>
      </c>
    </row>
    <row r="24" spans="1:21">
      <c r="A24" s="2" t="s">
        <v>17</v>
      </c>
      <c r="B24" s="6">
        <v>931841</v>
      </c>
      <c r="C24" s="6">
        <v>562937</v>
      </c>
      <c r="D24" s="6">
        <v>3121720</v>
      </c>
      <c r="E24" s="4">
        <f t="shared" si="5"/>
        <v>-3.4068375164687312</v>
      </c>
      <c r="F24" s="4">
        <f t="shared" si="6"/>
        <v>-0.52148128251526804</v>
      </c>
      <c r="G24" s="4">
        <f t="shared" si="7"/>
        <v>5.8494707221297109</v>
      </c>
      <c r="H24" s="4">
        <f t="shared" si="8"/>
        <v>-32.540891394021173</v>
      </c>
      <c r="I24" s="4">
        <f t="shared" si="9"/>
        <v>-49.935700640681304</v>
      </c>
      <c r="J24" s="4">
        <f t="shared" si="10"/>
        <v>-0.47750851373004349</v>
      </c>
      <c r="L24" s="2" t="s">
        <v>17</v>
      </c>
      <c r="M24" s="6">
        <v>931841</v>
      </c>
      <c r="N24" s="6">
        <v>562937</v>
      </c>
      <c r="O24" s="6">
        <v>3121720</v>
      </c>
      <c r="P24" s="4">
        <f t="shared" si="11"/>
        <v>1.8473362705054654</v>
      </c>
      <c r="Q24" s="4">
        <f t="shared" si="12"/>
        <v>7.6740191577916521</v>
      </c>
      <c r="R24" s="4">
        <f t="shared" si="13"/>
        <v>6.0231797919762258</v>
      </c>
      <c r="S24" s="4">
        <f t="shared" si="14"/>
        <v>-24.844683426796152</v>
      </c>
      <c r="T24" s="4">
        <f t="shared" si="15"/>
        <v>-44.502686449450387</v>
      </c>
      <c r="U24" s="4">
        <f t="shared" si="16"/>
        <v>1.9429349201544106</v>
      </c>
    </row>
    <row r="25" spans="1:21" ht="16.5">
      <c r="A25" s="2" t="s">
        <v>23</v>
      </c>
      <c r="B25" s="6">
        <v>4935734</v>
      </c>
      <c r="C25" s="6">
        <v>2295227</v>
      </c>
      <c r="D25" s="6">
        <v>15837265</v>
      </c>
      <c r="E25" s="4">
        <f t="shared" si="5"/>
        <v>1.1699533642052238</v>
      </c>
      <c r="F25" s="4">
        <f t="shared" si="6"/>
        <v>-8.2981378172640543</v>
      </c>
      <c r="G25" s="4">
        <f t="shared" si="7"/>
        <v>0.20319960286359845</v>
      </c>
      <c r="H25" s="4">
        <f t="shared" si="8"/>
        <v>-20.743566892277059</v>
      </c>
      <c r="I25" s="4">
        <f t="shared" si="9"/>
        <v>-50.161919742352836</v>
      </c>
      <c r="J25" s="4">
        <f t="shared" si="10"/>
        <v>-12.38529841387791</v>
      </c>
      <c r="L25" s="2" t="s">
        <v>23</v>
      </c>
      <c r="M25" s="6">
        <v>4935734</v>
      </c>
      <c r="N25" s="6">
        <v>2295227</v>
      </c>
      <c r="O25" s="6">
        <v>15837265</v>
      </c>
      <c r="P25" s="4">
        <f t="shared" si="11"/>
        <v>4.5993560943852385</v>
      </c>
      <c r="Q25" s="4">
        <f t="shared" si="12"/>
        <v>-0.62777981986615738</v>
      </c>
      <c r="R25" s="4">
        <f t="shared" si="13"/>
        <v>3.3443882202028012</v>
      </c>
      <c r="S25" s="4">
        <f t="shared" si="14"/>
        <v>-21.274760470016286</v>
      </c>
      <c r="T25" s="4">
        <f t="shared" si="15"/>
        <v>-45.329531471592986</v>
      </c>
      <c r="U25" s="4">
        <f t="shared" si="16"/>
        <v>-9.9724032543547718</v>
      </c>
    </row>
    <row r="26" spans="1:21" ht="16.5">
      <c r="A26" s="2" t="s">
        <v>16</v>
      </c>
      <c r="B26" s="5">
        <v>16535525</v>
      </c>
      <c r="C26" s="5">
        <v>7238893</v>
      </c>
      <c r="D26" s="5">
        <v>36155012</v>
      </c>
      <c r="E26" s="4">
        <f t="shared" si="5"/>
        <v>-2.3259623230596622</v>
      </c>
      <c r="F26" s="4">
        <f t="shared" si="6"/>
        <v>-9.5988710619073938</v>
      </c>
      <c r="G26" s="4">
        <f t="shared" si="7"/>
        <v>2.6967729023314106</v>
      </c>
      <c r="H26" s="4">
        <f t="shared" si="8"/>
        <v>-8.3876669281889047</v>
      </c>
      <c r="I26" s="4">
        <f t="shared" si="9"/>
        <v>-40.544975487478453</v>
      </c>
      <c r="J26" s="4">
        <f t="shared" si="10"/>
        <v>-4.6623208028645546</v>
      </c>
      <c r="L26" s="2" t="s">
        <v>16</v>
      </c>
      <c r="M26" s="5">
        <v>16535525</v>
      </c>
      <c r="N26" s="5">
        <v>7238893</v>
      </c>
      <c r="O26" s="5">
        <v>36155012</v>
      </c>
      <c r="P26" s="4">
        <f t="shared" si="11"/>
        <v>-0.26989300659325655</v>
      </c>
      <c r="Q26" s="4">
        <f t="shared" si="12"/>
        <v>1.882310188437911</v>
      </c>
      <c r="R26" s="4">
        <f t="shared" si="13"/>
        <v>4.6892031806396473</v>
      </c>
      <c r="S26" s="4">
        <f t="shared" si="14"/>
        <v>-7.5145573952809697</v>
      </c>
      <c r="T26" s="4">
        <f t="shared" si="15"/>
        <v>-36.40403284689328</v>
      </c>
      <c r="U26" s="4">
        <f t="shared" si="16"/>
        <v>-3.3765521013074133</v>
      </c>
    </row>
    <row r="27" spans="1:21" ht="16.5">
      <c r="A27" s="3" t="s">
        <v>24</v>
      </c>
      <c r="B27" s="5">
        <f t="shared" ref="B27" si="17">B25+B26</f>
        <v>21471259</v>
      </c>
      <c r="C27" s="5">
        <f t="shared" ref="C27" si="18">C25+C26</f>
        <v>9534120</v>
      </c>
      <c r="D27" s="5">
        <f t="shared" ref="D27" si="19">D25+D26</f>
        <v>51992277</v>
      </c>
      <c r="E27" s="4">
        <f t="shared" si="5"/>
        <v>-1.5438911039322816</v>
      </c>
      <c r="F27" s="4">
        <f t="shared" si="6"/>
        <v>-9.2891187892276328</v>
      </c>
      <c r="G27" s="4">
        <f t="shared" si="7"/>
        <v>1.92416515531845</v>
      </c>
      <c r="H27" s="4">
        <f t="shared" si="8"/>
        <v>-11.557209100316049</v>
      </c>
      <c r="I27" s="4">
        <f t="shared" si="9"/>
        <v>-43.18427906024381</v>
      </c>
      <c r="J27" s="4">
        <f t="shared" si="10"/>
        <v>-7.1552306736111779</v>
      </c>
      <c r="L27" s="3" t="s">
        <v>24</v>
      </c>
      <c r="M27" s="5">
        <f t="shared" ref="M27" si="20">M25+M26</f>
        <v>21471259</v>
      </c>
      <c r="N27" s="5">
        <f t="shared" ref="N27" si="21">N25+N26</f>
        <v>9534120</v>
      </c>
      <c r="O27" s="5">
        <f t="shared" ref="O27" si="22">O25+O26</f>
        <v>51992277</v>
      </c>
      <c r="P27" s="4">
        <f t="shared" si="11"/>
        <v>0.80886979647568058</v>
      </c>
      <c r="Q27" s="4">
        <f t="shared" si="12"/>
        <v>1.2665165425917846</v>
      </c>
      <c r="R27" s="4">
        <f t="shared" si="13"/>
        <v>4.2758694966126862</v>
      </c>
      <c r="S27" s="4">
        <f t="shared" si="14"/>
        <v>-11.08704026941159</v>
      </c>
      <c r="T27" s="4">
        <f t="shared" si="15"/>
        <v>-38.809016641697028</v>
      </c>
      <c r="U27" s="4">
        <f t="shared" si="16"/>
        <v>-5.4858283760709616</v>
      </c>
    </row>
    <row r="28" spans="1:21">
      <c r="A28" s="2" t="s">
        <v>15</v>
      </c>
      <c r="B28" s="6">
        <v>217484835</v>
      </c>
      <c r="C28" s="6">
        <v>64148232</v>
      </c>
      <c r="D28" s="6">
        <v>370303600</v>
      </c>
      <c r="E28" s="4">
        <f t="shared" si="5"/>
        <v>5.0159805631079113</v>
      </c>
      <c r="F28" s="4">
        <f t="shared" si="6"/>
        <v>-7.4575275328296078</v>
      </c>
      <c r="G28" s="4">
        <f t="shared" si="7"/>
        <v>4.1482007908065039</v>
      </c>
      <c r="H28" s="4">
        <f t="shared" si="8"/>
        <v>-0.47435582099774543</v>
      </c>
      <c r="I28" s="4">
        <f t="shared" si="9"/>
        <v>-42.365635049286695</v>
      </c>
      <c r="J28" s="4">
        <f t="shared" si="10"/>
        <v>-2.4534396788959669</v>
      </c>
      <c r="L28" s="2" t="s">
        <v>15</v>
      </c>
      <c r="M28" s="6">
        <v>217484835</v>
      </c>
      <c r="N28" s="6">
        <v>64148232</v>
      </c>
      <c r="O28" s="6">
        <v>370303600</v>
      </c>
      <c r="P28" s="4">
        <f t="shared" si="11"/>
        <v>6.9505671629982908</v>
      </c>
      <c r="Q28" s="4">
        <f t="shared" si="12"/>
        <v>1.5284528788240583</v>
      </c>
      <c r="R28" s="4">
        <f t="shared" si="13"/>
        <v>6.448289524850213</v>
      </c>
      <c r="S28" s="4">
        <f t="shared" si="14"/>
        <v>1.9499242742848386</v>
      </c>
      <c r="T28" s="4">
        <f t="shared" si="15"/>
        <v>-37.9290259083065</v>
      </c>
      <c r="U28" s="4">
        <f t="shared" si="16"/>
        <v>-0.37610546675358586</v>
      </c>
    </row>
  </sheetData>
  <mergeCells count="14">
    <mergeCell ref="S17:U17"/>
    <mergeCell ref="T2:V2"/>
    <mergeCell ref="W2:Y2"/>
    <mergeCell ref="B2:D2"/>
    <mergeCell ref="E2:G2"/>
    <mergeCell ref="H2:J2"/>
    <mergeCell ref="K2:M2"/>
    <mergeCell ref="N2:P2"/>
    <mergeCell ref="Q2:S2"/>
    <mergeCell ref="B17:D17"/>
    <mergeCell ref="E17:G17"/>
    <mergeCell ref="H17:J17"/>
    <mergeCell ref="M17:O17"/>
    <mergeCell ref="P17:R1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2"/>
  <sheetViews>
    <sheetView workbookViewId="0">
      <selection activeCell="A2" sqref="A2:I12"/>
    </sheetView>
  </sheetViews>
  <sheetFormatPr defaultRowHeight="15"/>
  <sheetData>
    <row r="2" spans="1:9" ht="24.75">
      <c r="A2" s="14" t="s">
        <v>0</v>
      </c>
      <c r="B2" s="37" t="s">
        <v>2</v>
      </c>
      <c r="C2" s="37"/>
      <c r="D2" s="15" t="s">
        <v>3</v>
      </c>
      <c r="E2" s="15" t="s">
        <v>4</v>
      </c>
      <c r="F2" s="15" t="s">
        <v>5</v>
      </c>
      <c r="G2" s="15" t="s">
        <v>7</v>
      </c>
      <c r="H2" s="37" t="s">
        <v>8</v>
      </c>
      <c r="I2" s="37"/>
    </row>
    <row r="3" spans="1:9" ht="16.5">
      <c r="A3" s="14" t="s">
        <v>35</v>
      </c>
      <c r="B3" s="37" t="s">
        <v>14</v>
      </c>
      <c r="C3" s="37"/>
      <c r="D3" s="15" t="s">
        <v>14</v>
      </c>
      <c r="E3" s="15" t="s">
        <v>14</v>
      </c>
      <c r="F3" s="15" t="s">
        <v>14</v>
      </c>
      <c r="G3" s="15" t="s">
        <v>14</v>
      </c>
      <c r="H3" s="37" t="s">
        <v>14</v>
      </c>
      <c r="I3" s="37"/>
    </row>
    <row r="4" spans="1:9">
      <c r="A4" s="15" t="s">
        <v>18</v>
      </c>
      <c r="B4" s="39">
        <v>635</v>
      </c>
      <c r="C4" s="39"/>
      <c r="D4" s="17">
        <v>719</v>
      </c>
      <c r="E4" s="17">
        <v>537</v>
      </c>
      <c r="F4" s="17">
        <v>334</v>
      </c>
      <c r="G4" s="17">
        <v>271</v>
      </c>
      <c r="H4" s="39">
        <v>252</v>
      </c>
      <c r="I4" s="39"/>
    </row>
    <row r="5" spans="1:9">
      <c r="A5" s="15" t="s">
        <v>20</v>
      </c>
      <c r="B5" s="39">
        <v>306</v>
      </c>
      <c r="C5" s="39"/>
      <c r="D5" s="17">
        <v>370</v>
      </c>
      <c r="E5" s="17">
        <v>249</v>
      </c>
      <c r="F5" s="17">
        <v>182</v>
      </c>
      <c r="G5" s="17">
        <v>156</v>
      </c>
      <c r="H5" s="39">
        <v>148</v>
      </c>
      <c r="I5" s="39"/>
    </row>
    <row r="6" spans="1:9" ht="16.5">
      <c r="A6" s="15" t="s">
        <v>22</v>
      </c>
      <c r="B6" s="39">
        <v>484</v>
      </c>
      <c r="C6" s="39"/>
      <c r="D6" s="17">
        <v>506</v>
      </c>
      <c r="E6" s="17">
        <v>291</v>
      </c>
      <c r="F6" s="17">
        <v>225</v>
      </c>
      <c r="G6" s="17">
        <v>161</v>
      </c>
      <c r="H6" s="39">
        <v>143</v>
      </c>
      <c r="I6" s="39"/>
    </row>
    <row r="7" spans="1:9">
      <c r="A7" s="15" t="s">
        <v>19</v>
      </c>
      <c r="B7" s="38">
        <v>215</v>
      </c>
      <c r="C7" s="38"/>
      <c r="D7" s="16">
        <v>228</v>
      </c>
      <c r="E7" s="16">
        <v>162</v>
      </c>
      <c r="F7" s="16">
        <v>120</v>
      </c>
      <c r="G7" s="16">
        <v>95</v>
      </c>
      <c r="H7" s="38">
        <v>75</v>
      </c>
      <c r="I7" s="38"/>
    </row>
    <row r="8" spans="1:9" ht="16.5">
      <c r="A8" s="15" t="s">
        <v>21</v>
      </c>
      <c r="B8" s="38">
        <v>133</v>
      </c>
      <c r="C8" s="38"/>
      <c r="D8" s="16">
        <v>137</v>
      </c>
      <c r="E8" s="16">
        <v>92</v>
      </c>
      <c r="F8" s="16">
        <v>56</v>
      </c>
      <c r="G8" s="16">
        <v>45</v>
      </c>
      <c r="H8" s="38">
        <v>44</v>
      </c>
      <c r="I8" s="38"/>
    </row>
    <row r="9" spans="1:9">
      <c r="A9" s="15" t="s">
        <v>17</v>
      </c>
      <c r="B9" s="38">
        <v>1773</v>
      </c>
      <c r="C9" s="38"/>
      <c r="D9" s="16">
        <v>1961</v>
      </c>
      <c r="E9" s="16">
        <v>1330</v>
      </c>
      <c r="F9" s="16">
        <v>916</v>
      </c>
      <c r="G9" s="16">
        <v>730</v>
      </c>
      <c r="H9" s="38">
        <v>662</v>
      </c>
      <c r="I9" s="38"/>
    </row>
    <row r="10" spans="1:9" ht="16.5">
      <c r="A10" s="15" t="s">
        <v>23</v>
      </c>
      <c r="B10" s="40">
        <v>8474</v>
      </c>
      <c r="C10" s="41"/>
      <c r="D10" s="16">
        <v>8977</v>
      </c>
      <c r="E10" s="16">
        <v>6530</v>
      </c>
      <c r="F10" s="16">
        <v>4447</v>
      </c>
      <c r="G10" s="16">
        <v>3351</v>
      </c>
      <c r="H10" s="40">
        <v>3232</v>
      </c>
      <c r="I10" s="41"/>
    </row>
    <row r="11" spans="1:9" ht="16.5">
      <c r="A11" s="15" t="s">
        <v>16</v>
      </c>
      <c r="B11" s="39">
        <v>19169</v>
      </c>
      <c r="C11" s="39"/>
      <c r="D11" s="17">
        <v>19317</v>
      </c>
      <c r="E11" s="17">
        <v>12869</v>
      </c>
      <c r="F11" s="17">
        <v>9511</v>
      </c>
      <c r="G11" s="17">
        <v>7522</v>
      </c>
      <c r="H11" s="39">
        <v>7173</v>
      </c>
      <c r="I11" s="39"/>
    </row>
    <row r="12" spans="1:9">
      <c r="A12" s="15" t="s">
        <v>15</v>
      </c>
      <c r="B12" s="38">
        <v>136564</v>
      </c>
      <c r="C12" s="38"/>
      <c r="D12" s="16">
        <v>138805</v>
      </c>
      <c r="E12" s="16">
        <v>98269</v>
      </c>
      <c r="F12" s="16">
        <v>67721</v>
      </c>
      <c r="G12" s="16">
        <v>49083</v>
      </c>
      <c r="H12" s="38">
        <v>46160</v>
      </c>
      <c r="I12" s="38"/>
    </row>
  </sheetData>
  <mergeCells count="22">
    <mergeCell ref="B5:C5"/>
    <mergeCell ref="H5:I5"/>
    <mergeCell ref="B8:C8"/>
    <mergeCell ref="H8:I8"/>
    <mergeCell ref="B6:C6"/>
    <mergeCell ref="H6:I6"/>
    <mergeCell ref="B2:C2"/>
    <mergeCell ref="H2:I2"/>
    <mergeCell ref="B3:C3"/>
    <mergeCell ref="H3:I3"/>
    <mergeCell ref="B12:C12"/>
    <mergeCell ref="H12:I12"/>
    <mergeCell ref="B11:C11"/>
    <mergeCell ref="H11:I11"/>
    <mergeCell ref="B9:C9"/>
    <mergeCell ref="H9:I9"/>
    <mergeCell ref="B4:C4"/>
    <mergeCell ref="H4:I4"/>
    <mergeCell ref="H10:I10"/>
    <mergeCell ref="B10:C10"/>
    <mergeCell ref="B7:C7"/>
    <mergeCell ref="H7:I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S34"/>
  <sheetViews>
    <sheetView topLeftCell="A4" zoomScale="150" zoomScaleNormal="150" workbookViewId="0">
      <selection activeCell="H26" sqref="H26"/>
    </sheetView>
  </sheetViews>
  <sheetFormatPr defaultRowHeight="15"/>
  <cols>
    <col min="1" max="1" width="22.140625" customWidth="1"/>
    <col min="2" max="13" width="9.7109375" customWidth="1"/>
    <col min="14" max="21" width="8.7109375" customWidth="1"/>
  </cols>
  <sheetData>
    <row r="1" spans="1:19" ht="21.95" customHeight="1">
      <c r="A1" s="44" t="s">
        <v>36</v>
      </c>
      <c r="B1" s="44"/>
      <c r="C1" s="44"/>
      <c r="D1" s="44"/>
      <c r="E1" s="44"/>
      <c r="F1" s="44"/>
      <c r="G1" s="44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</row>
    <row r="2" spans="1:19" ht="21.95" customHeight="1">
      <c r="A2" s="43" t="s">
        <v>32</v>
      </c>
      <c r="B2" s="43"/>
      <c r="C2" s="43"/>
      <c r="D2" s="43"/>
      <c r="E2" s="43"/>
      <c r="F2" s="43"/>
      <c r="G2" s="43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1:19" ht="21.95" customHeight="1">
      <c r="A3" s="43" t="s">
        <v>30</v>
      </c>
      <c r="B3" s="43"/>
      <c r="C3" s="43"/>
      <c r="D3" s="43"/>
      <c r="E3" s="43"/>
      <c r="F3" s="43"/>
      <c r="G3" s="43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</row>
    <row r="4" spans="1:19" ht="21.95" customHeight="1">
      <c r="A4" s="43" t="s">
        <v>31</v>
      </c>
      <c r="B4" s="43"/>
      <c r="C4" s="43"/>
      <c r="D4" s="43"/>
      <c r="E4" s="43"/>
      <c r="F4" s="43"/>
      <c r="G4" s="43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</row>
    <row r="5" spans="1:19" ht="15" customHeigh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</row>
    <row r="6" spans="1:19" ht="20.100000000000001" customHeight="1">
      <c r="A6" s="14" t="s">
        <v>0</v>
      </c>
      <c r="B6" s="37" t="s">
        <v>2</v>
      </c>
      <c r="C6" s="37"/>
      <c r="D6" s="37"/>
      <c r="E6" s="37" t="s">
        <v>7</v>
      </c>
      <c r="F6" s="37"/>
      <c r="G6" s="37"/>
      <c r="H6" s="37" t="s">
        <v>8</v>
      </c>
      <c r="I6" s="37"/>
      <c r="J6" s="37"/>
    </row>
    <row r="7" spans="1:19" ht="30" customHeight="1">
      <c r="A7" s="14" t="s">
        <v>9</v>
      </c>
      <c r="B7" s="18" t="s">
        <v>10</v>
      </c>
      <c r="C7" s="18" t="s">
        <v>11</v>
      </c>
      <c r="D7" s="18" t="s">
        <v>12</v>
      </c>
      <c r="E7" s="18" t="s">
        <v>10</v>
      </c>
      <c r="F7" s="18" t="s">
        <v>11</v>
      </c>
      <c r="G7" s="18" t="s">
        <v>12</v>
      </c>
      <c r="H7" s="18" t="s">
        <v>10</v>
      </c>
      <c r="I7" s="18" t="s">
        <v>11</v>
      </c>
      <c r="J7" s="18" t="s">
        <v>12</v>
      </c>
    </row>
    <row r="8" spans="1:19" ht="30" customHeight="1">
      <c r="A8" s="14" t="s">
        <v>35</v>
      </c>
      <c r="B8" s="18" t="s">
        <v>14</v>
      </c>
      <c r="C8" s="18" t="s">
        <v>14</v>
      </c>
      <c r="D8" s="18" t="s">
        <v>14</v>
      </c>
      <c r="E8" s="18" t="s">
        <v>14</v>
      </c>
      <c r="F8" s="18" t="s">
        <v>14</v>
      </c>
      <c r="G8" s="18" t="s">
        <v>14</v>
      </c>
      <c r="H8" s="18" t="s">
        <v>14</v>
      </c>
      <c r="I8" s="18" t="s">
        <v>14</v>
      </c>
      <c r="J8" s="18" t="s">
        <v>14</v>
      </c>
    </row>
    <row r="9" spans="1:19" ht="11.1" customHeight="1">
      <c r="A9" s="18" t="s">
        <v>18</v>
      </c>
      <c r="B9" s="23">
        <v>114</v>
      </c>
      <c r="C9" s="23">
        <v>324</v>
      </c>
      <c r="D9" s="23">
        <v>167</v>
      </c>
      <c r="E9" s="23">
        <v>43</v>
      </c>
      <c r="F9" s="23">
        <v>143</v>
      </c>
      <c r="G9" s="23">
        <v>67</v>
      </c>
      <c r="H9" s="23">
        <v>42</v>
      </c>
      <c r="I9" s="23">
        <v>137</v>
      </c>
      <c r="J9" s="23">
        <v>59</v>
      </c>
    </row>
    <row r="10" spans="1:19" ht="11.1" customHeight="1">
      <c r="A10" s="18" t="s">
        <v>20</v>
      </c>
      <c r="B10" s="23">
        <v>67</v>
      </c>
      <c r="C10" s="23">
        <v>150</v>
      </c>
      <c r="D10" s="23">
        <v>75</v>
      </c>
      <c r="E10" s="23">
        <v>24</v>
      </c>
      <c r="F10" s="23">
        <v>90</v>
      </c>
      <c r="G10" s="23">
        <v>33</v>
      </c>
      <c r="H10" s="23">
        <v>22</v>
      </c>
      <c r="I10" s="23">
        <v>88</v>
      </c>
      <c r="J10" s="23">
        <v>31</v>
      </c>
    </row>
    <row r="11" spans="1:19" ht="11.1" customHeight="1">
      <c r="A11" s="18" t="s">
        <v>22</v>
      </c>
      <c r="B11" s="23">
        <v>123</v>
      </c>
      <c r="C11" s="23">
        <v>270</v>
      </c>
      <c r="D11" s="23">
        <v>66</v>
      </c>
      <c r="E11" s="23">
        <v>31</v>
      </c>
      <c r="F11" s="23">
        <v>86</v>
      </c>
      <c r="G11" s="23">
        <v>28</v>
      </c>
      <c r="H11" s="23">
        <v>29</v>
      </c>
      <c r="I11" s="23">
        <v>77</v>
      </c>
      <c r="J11" s="23">
        <v>27</v>
      </c>
    </row>
    <row r="12" spans="1:19" ht="11.1" customHeight="1">
      <c r="A12" s="18" t="s">
        <v>19</v>
      </c>
      <c r="B12" s="24">
        <v>75</v>
      </c>
      <c r="C12" s="24">
        <v>94</v>
      </c>
      <c r="D12" s="24">
        <v>31</v>
      </c>
      <c r="E12" s="24">
        <v>23</v>
      </c>
      <c r="F12" s="24">
        <v>51</v>
      </c>
      <c r="G12" s="24">
        <v>14</v>
      </c>
      <c r="H12" s="24">
        <v>11</v>
      </c>
      <c r="I12" s="24">
        <v>45</v>
      </c>
      <c r="J12" s="24">
        <v>11</v>
      </c>
    </row>
    <row r="13" spans="1:19" ht="11.1" customHeight="1">
      <c r="A13" s="18" t="s">
        <v>21</v>
      </c>
      <c r="B13" s="24">
        <v>23</v>
      </c>
      <c r="C13" s="24">
        <v>70</v>
      </c>
      <c r="D13" s="24">
        <v>39</v>
      </c>
      <c r="E13" s="24">
        <v>11</v>
      </c>
      <c r="F13" s="24">
        <v>17</v>
      </c>
      <c r="G13" s="24">
        <v>17</v>
      </c>
      <c r="H13" s="24">
        <v>9</v>
      </c>
      <c r="I13" s="24">
        <v>17</v>
      </c>
      <c r="J13" s="24">
        <v>18</v>
      </c>
    </row>
    <row r="14" spans="1:19" ht="11.1" customHeight="1">
      <c r="A14" s="18" t="s">
        <v>17</v>
      </c>
      <c r="B14" s="24">
        <v>402</v>
      </c>
      <c r="C14" s="24">
        <v>908</v>
      </c>
      <c r="D14" s="24">
        <v>378</v>
      </c>
      <c r="E14" s="24">
        <v>132</v>
      </c>
      <c r="F14" s="24">
        <v>387</v>
      </c>
      <c r="G14" s="24">
        <v>159</v>
      </c>
      <c r="H14" s="24">
        <v>113</v>
      </c>
      <c r="I14" s="24">
        <v>363</v>
      </c>
      <c r="J14" s="24">
        <v>146</v>
      </c>
    </row>
    <row r="15" spans="1:19" ht="11.1" customHeight="1">
      <c r="A15" s="18" t="s">
        <v>23</v>
      </c>
      <c r="B15" s="24">
        <v>1804</v>
      </c>
      <c r="C15" s="24">
        <v>4084</v>
      </c>
      <c r="D15" s="24">
        <v>2153</v>
      </c>
      <c r="E15" s="24">
        <v>578</v>
      </c>
      <c r="F15" s="24">
        <v>1754</v>
      </c>
      <c r="G15" s="24">
        <v>815</v>
      </c>
      <c r="H15" s="24">
        <v>539</v>
      </c>
      <c r="I15" s="24">
        <v>1725</v>
      </c>
      <c r="J15" s="24">
        <v>766</v>
      </c>
    </row>
    <row r="16" spans="1:19" ht="11.1" customHeight="1">
      <c r="A16" s="18" t="s">
        <v>16</v>
      </c>
      <c r="B16" s="23">
        <v>5620</v>
      </c>
      <c r="C16" s="23">
        <v>8291</v>
      </c>
      <c r="D16" s="23">
        <v>4684</v>
      </c>
      <c r="E16" s="23">
        <v>1592</v>
      </c>
      <c r="F16" s="23">
        <v>3828</v>
      </c>
      <c r="G16" s="23">
        <v>1873</v>
      </c>
      <c r="H16" s="23">
        <v>1532</v>
      </c>
      <c r="I16" s="23">
        <v>3598</v>
      </c>
      <c r="J16" s="23">
        <v>1817</v>
      </c>
    </row>
    <row r="17" spans="1:19" ht="11.1" customHeight="1">
      <c r="A17" s="18" t="s">
        <v>24</v>
      </c>
      <c r="B17" s="23">
        <f>B15+B16</f>
        <v>7424</v>
      </c>
      <c r="C17" s="23">
        <f t="shared" ref="C17:J17" si="0">C15+C16</f>
        <v>12375</v>
      </c>
      <c r="D17" s="23">
        <f t="shared" si="0"/>
        <v>6837</v>
      </c>
      <c r="E17" s="23">
        <f t="shared" si="0"/>
        <v>2170</v>
      </c>
      <c r="F17" s="23">
        <f t="shared" si="0"/>
        <v>5582</v>
      </c>
      <c r="G17" s="23">
        <f t="shared" si="0"/>
        <v>2688</v>
      </c>
      <c r="H17" s="23">
        <f t="shared" si="0"/>
        <v>2071</v>
      </c>
      <c r="I17" s="23">
        <f t="shared" si="0"/>
        <v>5323</v>
      </c>
      <c r="J17" s="23">
        <f t="shared" si="0"/>
        <v>2583</v>
      </c>
    </row>
    <row r="18" spans="1:19" ht="11.1" customHeight="1">
      <c r="A18" s="18" t="s">
        <v>15</v>
      </c>
      <c r="B18" s="24">
        <v>35107</v>
      </c>
      <c r="C18" s="24">
        <v>57938</v>
      </c>
      <c r="D18" s="24">
        <v>40693</v>
      </c>
      <c r="E18" s="24">
        <v>10271</v>
      </c>
      <c r="F18" s="24">
        <v>23224</v>
      </c>
      <c r="G18" s="24">
        <v>14253</v>
      </c>
      <c r="H18" s="24">
        <v>9563</v>
      </c>
      <c r="I18" s="24">
        <v>22011</v>
      </c>
      <c r="J18" s="24">
        <v>13249</v>
      </c>
    </row>
    <row r="19" spans="1:19" ht="15" customHeight="1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</row>
    <row r="20" spans="1:19" ht="15.95" customHeight="1">
      <c r="A20" s="42" t="s">
        <v>37</v>
      </c>
      <c r="B20" s="42"/>
      <c r="C20" s="42"/>
      <c r="D20" s="42"/>
      <c r="E20" s="42"/>
      <c r="F20" s="42"/>
      <c r="G20" s="4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</row>
    <row r="23" spans="1:19">
      <c r="A23" s="14" t="s">
        <v>0</v>
      </c>
      <c r="B23" s="37" t="s">
        <v>8</v>
      </c>
      <c r="C23" s="37"/>
      <c r="D23" s="37"/>
      <c r="E23" s="37" t="s">
        <v>38</v>
      </c>
      <c r="F23" s="37"/>
      <c r="G23" s="37"/>
      <c r="H23" s="37" t="s">
        <v>39</v>
      </c>
      <c r="I23" s="37"/>
      <c r="J23" s="37"/>
    </row>
    <row r="24" spans="1:19" ht="16.5">
      <c r="A24" s="14" t="s">
        <v>9</v>
      </c>
      <c r="B24" s="18" t="s">
        <v>10</v>
      </c>
      <c r="C24" s="18" t="s">
        <v>11</v>
      </c>
      <c r="D24" s="18" t="s">
        <v>12</v>
      </c>
      <c r="E24" s="18" t="s">
        <v>10</v>
      </c>
      <c r="F24" s="18" t="s">
        <v>11</v>
      </c>
      <c r="G24" s="18" t="s">
        <v>12</v>
      </c>
      <c r="H24" s="18" t="s">
        <v>10</v>
      </c>
      <c r="I24" s="18" t="s">
        <v>11</v>
      </c>
      <c r="J24" s="18" t="s">
        <v>12</v>
      </c>
    </row>
    <row r="25" spans="1:19">
      <c r="A25" s="18" t="s">
        <v>18</v>
      </c>
      <c r="B25" s="23">
        <v>42</v>
      </c>
      <c r="C25" s="23">
        <v>137</v>
      </c>
      <c r="D25" s="23">
        <v>59</v>
      </c>
      <c r="E25" s="25">
        <f>(H9-E9)/E9*100</f>
        <v>-2.3255813953488373</v>
      </c>
      <c r="F25" s="25">
        <f t="shared" ref="F25:G25" si="1">(I9-F9)/F9*100</f>
        <v>-4.1958041958041958</v>
      </c>
      <c r="G25" s="25">
        <f t="shared" si="1"/>
        <v>-11.940298507462686</v>
      </c>
      <c r="H25" s="25">
        <f>(H9-B9)/B9*100</f>
        <v>-63.157894736842103</v>
      </c>
      <c r="I25" s="25">
        <f>(I9-C9)/C9*100</f>
        <v>-57.716049382716051</v>
      </c>
      <c r="J25" s="25">
        <f>(J9-D9)/D9*100</f>
        <v>-64.670658682634723</v>
      </c>
    </row>
    <row r="26" spans="1:19">
      <c r="A26" s="18" t="s">
        <v>20</v>
      </c>
      <c r="B26" s="23">
        <v>22</v>
      </c>
      <c r="C26" s="23">
        <v>88</v>
      </c>
      <c r="D26" s="23">
        <v>31</v>
      </c>
      <c r="E26" s="25">
        <f t="shared" ref="E26:E34" si="2">(H10-E10)/E10*100</f>
        <v>-8.3333333333333321</v>
      </c>
      <c r="F26" s="25">
        <f t="shared" ref="F26:F34" si="3">(I10-F10)/F10*100</f>
        <v>-2.2222222222222223</v>
      </c>
      <c r="G26" s="25">
        <f t="shared" ref="G26:G34" si="4">(J10-G10)/G10*100</f>
        <v>-6.0606060606060606</v>
      </c>
      <c r="H26" s="25">
        <f t="shared" ref="H26:H34" si="5">(H10-B10)/B10*100</f>
        <v>-67.164179104477611</v>
      </c>
      <c r="I26" s="25">
        <f t="shared" ref="I26:I34" si="6">(I10-C10)/C10*100</f>
        <v>-41.333333333333336</v>
      </c>
      <c r="J26" s="25">
        <f t="shared" ref="J26:J34" si="7">(J10-D10)/D10*100</f>
        <v>-58.666666666666664</v>
      </c>
    </row>
    <row r="27" spans="1:19">
      <c r="A27" s="18" t="s">
        <v>22</v>
      </c>
      <c r="B27" s="23">
        <v>29</v>
      </c>
      <c r="C27" s="23">
        <v>77</v>
      </c>
      <c r="D27" s="23">
        <v>27</v>
      </c>
      <c r="E27" s="25">
        <f t="shared" si="2"/>
        <v>-6.4516129032258061</v>
      </c>
      <c r="F27" s="25">
        <f t="shared" si="3"/>
        <v>-10.465116279069768</v>
      </c>
      <c r="G27" s="25">
        <f t="shared" si="4"/>
        <v>-3.5714285714285712</v>
      </c>
      <c r="H27" s="25">
        <f t="shared" si="5"/>
        <v>-76.422764227642276</v>
      </c>
      <c r="I27" s="25">
        <f t="shared" si="6"/>
        <v>-71.481481481481481</v>
      </c>
      <c r="J27" s="25">
        <f t="shared" si="7"/>
        <v>-59.090909090909093</v>
      </c>
    </row>
    <row r="28" spans="1:19">
      <c r="A28" s="18" t="s">
        <v>19</v>
      </c>
      <c r="B28" s="24">
        <v>11</v>
      </c>
      <c r="C28" s="24">
        <v>45</v>
      </c>
      <c r="D28" s="24">
        <v>11</v>
      </c>
      <c r="E28" s="25">
        <f t="shared" si="2"/>
        <v>-52.173913043478258</v>
      </c>
      <c r="F28" s="25">
        <f t="shared" si="3"/>
        <v>-11.76470588235294</v>
      </c>
      <c r="G28" s="25">
        <f t="shared" si="4"/>
        <v>-21.428571428571427</v>
      </c>
      <c r="H28" s="25">
        <f t="shared" si="5"/>
        <v>-85.333333333333343</v>
      </c>
      <c r="I28" s="25">
        <f t="shared" si="6"/>
        <v>-52.12765957446809</v>
      </c>
      <c r="J28" s="25">
        <f t="shared" si="7"/>
        <v>-64.516129032258064</v>
      </c>
    </row>
    <row r="29" spans="1:19">
      <c r="A29" s="18" t="s">
        <v>21</v>
      </c>
      <c r="B29" s="24">
        <v>9</v>
      </c>
      <c r="C29" s="24">
        <v>17</v>
      </c>
      <c r="D29" s="24">
        <v>18</v>
      </c>
      <c r="E29" s="25">
        <f t="shared" si="2"/>
        <v>-18.181818181818183</v>
      </c>
      <c r="F29" s="25">
        <f t="shared" si="3"/>
        <v>0</v>
      </c>
      <c r="G29" s="25">
        <f t="shared" si="4"/>
        <v>5.8823529411764701</v>
      </c>
      <c r="H29" s="25">
        <f t="shared" si="5"/>
        <v>-60.869565217391312</v>
      </c>
      <c r="I29" s="25">
        <f t="shared" si="6"/>
        <v>-75.714285714285708</v>
      </c>
      <c r="J29" s="25">
        <f t="shared" si="7"/>
        <v>-53.846153846153847</v>
      </c>
    </row>
    <row r="30" spans="1:19">
      <c r="A30" s="18" t="s">
        <v>17</v>
      </c>
      <c r="B30" s="24">
        <v>113</v>
      </c>
      <c r="C30" s="24">
        <v>363</v>
      </c>
      <c r="D30" s="24">
        <v>146</v>
      </c>
      <c r="E30" s="25">
        <f t="shared" si="2"/>
        <v>-14.393939393939394</v>
      </c>
      <c r="F30" s="25">
        <f t="shared" si="3"/>
        <v>-6.2015503875968996</v>
      </c>
      <c r="G30" s="25">
        <f t="shared" si="4"/>
        <v>-8.1761006289308167</v>
      </c>
      <c r="H30" s="25">
        <f t="shared" si="5"/>
        <v>-71.890547263681597</v>
      </c>
      <c r="I30" s="25">
        <f t="shared" si="6"/>
        <v>-60.022026431718054</v>
      </c>
      <c r="J30" s="25">
        <f t="shared" si="7"/>
        <v>-61.375661375661373</v>
      </c>
    </row>
    <row r="31" spans="1:19">
      <c r="A31" s="18" t="s">
        <v>23</v>
      </c>
      <c r="B31" s="24">
        <v>539</v>
      </c>
      <c r="C31" s="24">
        <v>1725</v>
      </c>
      <c r="D31" s="24">
        <v>766</v>
      </c>
      <c r="E31" s="25">
        <f t="shared" si="2"/>
        <v>-6.7474048442906582</v>
      </c>
      <c r="F31" s="25">
        <f t="shared" si="3"/>
        <v>-1.653363740022805</v>
      </c>
      <c r="G31" s="25">
        <f t="shared" si="4"/>
        <v>-6.0122699386503067</v>
      </c>
      <c r="H31" s="25">
        <f t="shared" si="5"/>
        <v>-70.121951219512198</v>
      </c>
      <c r="I31" s="25">
        <f t="shared" si="6"/>
        <v>-57.761998041136145</v>
      </c>
      <c r="J31" s="25">
        <f t="shared" si="7"/>
        <v>-64.4217371110079</v>
      </c>
    </row>
    <row r="32" spans="1:19">
      <c r="A32" s="18" t="s">
        <v>16</v>
      </c>
      <c r="B32" s="23">
        <v>1532</v>
      </c>
      <c r="C32" s="23">
        <v>3598</v>
      </c>
      <c r="D32" s="23">
        <v>1817</v>
      </c>
      <c r="E32" s="25">
        <f t="shared" si="2"/>
        <v>-3.7688442211055273</v>
      </c>
      <c r="F32" s="25">
        <f t="shared" si="3"/>
        <v>-6.0083594566353185</v>
      </c>
      <c r="G32" s="25">
        <f t="shared" si="4"/>
        <v>-2.9898558462359852</v>
      </c>
      <c r="H32" s="25">
        <f t="shared" si="5"/>
        <v>-72.740213523131672</v>
      </c>
      <c r="I32" s="25">
        <f t="shared" si="6"/>
        <v>-56.603546013749849</v>
      </c>
      <c r="J32" s="25">
        <f t="shared" si="7"/>
        <v>-61.20836891545688</v>
      </c>
    </row>
    <row r="33" spans="1:10">
      <c r="A33" s="18" t="s">
        <v>24</v>
      </c>
      <c r="B33" s="23">
        <f t="shared" ref="B33:D33" si="8">B31+B32</f>
        <v>2071</v>
      </c>
      <c r="C33" s="23">
        <f t="shared" si="8"/>
        <v>5323</v>
      </c>
      <c r="D33" s="23">
        <f t="shared" si="8"/>
        <v>2583</v>
      </c>
      <c r="E33" s="25">
        <f t="shared" si="2"/>
        <v>-4.5622119815668203</v>
      </c>
      <c r="F33" s="25">
        <f t="shared" si="3"/>
        <v>-4.6399140093156577</v>
      </c>
      <c r="G33" s="25">
        <f t="shared" si="4"/>
        <v>-3.90625</v>
      </c>
      <c r="H33" s="25">
        <f t="shared" si="5"/>
        <v>-72.103987068965509</v>
      </c>
      <c r="I33" s="25">
        <f t="shared" si="6"/>
        <v>-56.985858585858587</v>
      </c>
      <c r="J33" s="25">
        <f t="shared" si="7"/>
        <v>-62.220272049144363</v>
      </c>
    </row>
    <row r="34" spans="1:10">
      <c r="A34" s="18" t="s">
        <v>15</v>
      </c>
      <c r="B34" s="24">
        <v>9563</v>
      </c>
      <c r="C34" s="24">
        <v>22011</v>
      </c>
      <c r="D34" s="24">
        <v>13249</v>
      </c>
      <c r="E34" s="25">
        <f t="shared" si="2"/>
        <v>-6.893194430922013</v>
      </c>
      <c r="F34" s="25">
        <f t="shared" si="3"/>
        <v>-5.2230451257320016</v>
      </c>
      <c r="G34" s="25">
        <f t="shared" si="4"/>
        <v>-7.0441310601276923</v>
      </c>
      <c r="H34" s="25">
        <f t="shared" si="5"/>
        <v>-72.760418150226442</v>
      </c>
      <c r="I34" s="25">
        <f t="shared" si="6"/>
        <v>-62.009389347233245</v>
      </c>
      <c r="J34" s="25">
        <f t="shared" si="7"/>
        <v>-67.441574718010472</v>
      </c>
    </row>
  </sheetData>
  <mergeCells count="15">
    <mergeCell ref="A4:B4"/>
    <mergeCell ref="C4:G4"/>
    <mergeCell ref="B6:D6"/>
    <mergeCell ref="A1:B1"/>
    <mergeCell ref="C1:G1"/>
    <mergeCell ref="A2:B2"/>
    <mergeCell ref="C2:G2"/>
    <mergeCell ref="A3:B3"/>
    <mergeCell ref="C3:G3"/>
    <mergeCell ref="E6:G6"/>
    <mergeCell ref="H6:J6"/>
    <mergeCell ref="A20:G20"/>
    <mergeCell ref="B23:D23"/>
    <mergeCell ref="E23:G23"/>
    <mergeCell ref="H23:J23"/>
  </mergeCells>
  <pageMargins left="0" right="0" top="0" bottom="0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4"/>
  <sheetViews>
    <sheetView zoomScale="130" zoomScaleNormal="130" workbookViewId="0">
      <selection activeCell="K4" sqref="K4"/>
    </sheetView>
  </sheetViews>
  <sheetFormatPr defaultRowHeight="15"/>
  <cols>
    <col min="1" max="1" width="20.140625" customWidth="1"/>
  </cols>
  <sheetData>
    <row r="2" spans="1:16" ht="24.75">
      <c r="A2" s="9" t="s">
        <v>0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7</v>
      </c>
      <c r="G2" s="10" t="s">
        <v>8</v>
      </c>
      <c r="J2" s="29" t="s">
        <v>0</v>
      </c>
      <c r="K2" s="30" t="s">
        <v>2</v>
      </c>
      <c r="L2" s="30" t="s">
        <v>3</v>
      </c>
      <c r="M2" s="30" t="s">
        <v>4</v>
      </c>
      <c r="N2" s="30" t="s">
        <v>5</v>
      </c>
      <c r="O2" s="30" t="s">
        <v>7</v>
      </c>
      <c r="P2" s="31" t="s">
        <v>8</v>
      </c>
    </row>
    <row r="3" spans="1:16" ht="33">
      <c r="A3" s="9" t="s">
        <v>9</v>
      </c>
      <c r="B3" s="10" t="s">
        <v>33</v>
      </c>
      <c r="C3" s="10" t="s">
        <v>33</v>
      </c>
      <c r="D3" s="10" t="s">
        <v>33</v>
      </c>
      <c r="E3" s="10" t="s">
        <v>33</v>
      </c>
      <c r="F3" s="10" t="s">
        <v>33</v>
      </c>
      <c r="G3" s="10" t="s">
        <v>33</v>
      </c>
      <c r="J3" s="32" t="s">
        <v>18</v>
      </c>
      <c r="K3" s="4">
        <f>(B17*1000000/(B4*1000))*100</f>
        <v>30.103717975095929</v>
      </c>
      <c r="L3" s="4">
        <f>(C17*1000000/(C4*1000))*100</f>
        <v>36.116497051406988</v>
      </c>
      <c r="M3" s="4">
        <f t="shared" ref="M3:P3" si="0">(D17*1000000/(D4*1000))*100</f>
        <v>28.075392624170874</v>
      </c>
      <c r="N3" s="4">
        <f t="shared" si="0"/>
        <v>17.748548763872034</v>
      </c>
      <c r="O3" s="4">
        <f t="shared" si="0"/>
        <v>15.089918653645162</v>
      </c>
      <c r="P3" s="4">
        <f t="shared" si="0"/>
        <v>13.312357565698068</v>
      </c>
    </row>
    <row r="4" spans="1:16">
      <c r="A4" s="10" t="s">
        <v>18</v>
      </c>
      <c r="B4" s="5">
        <v>2109374</v>
      </c>
      <c r="C4" s="5">
        <v>1990780</v>
      </c>
      <c r="D4" s="5">
        <v>1912707</v>
      </c>
      <c r="E4" s="5">
        <v>1881844</v>
      </c>
      <c r="F4" s="5">
        <v>1795901</v>
      </c>
      <c r="G4" s="5">
        <v>1892978</v>
      </c>
      <c r="J4" s="32" t="s">
        <v>20</v>
      </c>
      <c r="K4" s="4">
        <f t="shared" ref="K4:L4" si="1">(B18*1000000/(B5*1000))*100</f>
        <v>19.309417000742719</v>
      </c>
      <c r="L4" s="4">
        <f t="shared" si="1"/>
        <v>25.07012860298402</v>
      </c>
      <c r="M4" s="4">
        <f t="shared" ref="M4:M8" si="2">(D18*1000000/(D5*1000))*100</f>
        <v>18.152405849886165</v>
      </c>
      <c r="N4" s="4">
        <f t="shared" ref="N4:N8" si="3">(E18*1000000/(E5*1000))*100</f>
        <v>13.384901977656039</v>
      </c>
      <c r="O4" s="4">
        <f t="shared" ref="O4:O8" si="4">(F18*1000000/(F5*1000))*100</f>
        <v>12.205627263615728</v>
      </c>
      <c r="P4" s="4">
        <f t="shared" ref="P4:P8" si="5">(G18*1000000/(G5*1000))*100</f>
        <v>11.116911601774198</v>
      </c>
    </row>
    <row r="5" spans="1:16" ht="16.5">
      <c r="A5" s="10" t="s">
        <v>20</v>
      </c>
      <c r="B5" s="5">
        <v>1584719</v>
      </c>
      <c r="C5" s="5">
        <v>1475860</v>
      </c>
      <c r="D5" s="5">
        <v>1371719</v>
      </c>
      <c r="E5" s="5">
        <v>1359741</v>
      </c>
      <c r="F5" s="5">
        <v>1278099</v>
      </c>
      <c r="G5" s="5">
        <v>1331305</v>
      </c>
      <c r="J5" s="32" t="s">
        <v>22</v>
      </c>
      <c r="K5" s="4">
        <f t="shared" ref="K5:L5" si="6">(B19*1000000/(B6*1000))*100</f>
        <v>43.836092863683334</v>
      </c>
      <c r="L5" s="4">
        <f t="shared" si="6"/>
        <v>48.873353301221158</v>
      </c>
      <c r="M5" s="4">
        <f t="shared" si="2"/>
        <v>28.592511513153045</v>
      </c>
      <c r="N5" s="4">
        <f t="shared" si="3"/>
        <v>22.426687159675023</v>
      </c>
      <c r="O5" s="4">
        <f t="shared" si="4"/>
        <v>15.945267127791906</v>
      </c>
      <c r="P5" s="4">
        <f t="shared" si="5"/>
        <v>13.210466754428509</v>
      </c>
    </row>
    <row r="6" spans="1:16">
      <c r="A6" s="10" t="s">
        <v>22</v>
      </c>
      <c r="B6" s="5">
        <v>1104113</v>
      </c>
      <c r="C6" s="5">
        <v>1035329</v>
      </c>
      <c r="D6" s="5">
        <v>1017749</v>
      </c>
      <c r="E6" s="5">
        <v>1003269</v>
      </c>
      <c r="F6" s="5">
        <v>1009704</v>
      </c>
      <c r="G6" s="5">
        <v>1082475</v>
      </c>
      <c r="J6" s="32" t="s">
        <v>19</v>
      </c>
      <c r="K6" s="45">
        <f t="shared" ref="K6:L6" si="7">(B20*1000000/(B7*1000))*100</f>
        <v>36.61263323166942</v>
      </c>
      <c r="L6" s="45">
        <f t="shared" si="7"/>
        <v>41.247035369332828</v>
      </c>
      <c r="M6" s="45">
        <f t="shared" si="2"/>
        <v>29.958557329028178</v>
      </c>
      <c r="N6" s="45">
        <f t="shared" si="3"/>
        <v>24.831096810238691</v>
      </c>
      <c r="O6" s="45">
        <f t="shared" si="4"/>
        <v>23.67388844863763</v>
      </c>
      <c r="P6" s="45">
        <f t="shared" si="5"/>
        <v>19.057734772234657</v>
      </c>
    </row>
    <row r="7" spans="1:16" ht="16.5">
      <c r="A7" s="10" t="s">
        <v>19</v>
      </c>
      <c r="B7" s="6">
        <v>587229</v>
      </c>
      <c r="C7" s="6">
        <v>552767</v>
      </c>
      <c r="D7" s="6">
        <v>540747</v>
      </c>
      <c r="E7" s="6">
        <v>483265</v>
      </c>
      <c r="F7" s="6">
        <v>401286</v>
      </c>
      <c r="G7" s="6">
        <v>393541</v>
      </c>
      <c r="J7" s="32" t="s">
        <v>21</v>
      </c>
      <c r="K7" s="45">
        <f t="shared" ref="K7:L7" si="8">(B21*1000000/(B8*1000))*100</f>
        <v>33.859815273067959</v>
      </c>
      <c r="L7" s="45">
        <f t="shared" si="8"/>
        <v>37.35789683221396</v>
      </c>
      <c r="M7" s="45">
        <f t="shared" si="2"/>
        <v>25.498750006929011</v>
      </c>
      <c r="N7" s="45">
        <f t="shared" si="3"/>
        <v>15.234488706075025</v>
      </c>
      <c r="O7" s="45">
        <f t="shared" si="4"/>
        <v>12.065507662937978</v>
      </c>
      <c r="P7" s="45">
        <f t="shared" si="5"/>
        <v>11.046616722569242</v>
      </c>
    </row>
    <row r="8" spans="1:16">
      <c r="A8" s="10" t="s">
        <v>21</v>
      </c>
      <c r="B8" s="6">
        <v>392796</v>
      </c>
      <c r="C8" s="6">
        <v>366723</v>
      </c>
      <c r="D8" s="6">
        <v>360802</v>
      </c>
      <c r="E8" s="6">
        <v>367587</v>
      </c>
      <c r="F8" s="6">
        <v>372964</v>
      </c>
      <c r="G8" s="6">
        <v>398312</v>
      </c>
      <c r="J8" s="32" t="s">
        <v>17</v>
      </c>
      <c r="K8" s="45">
        <f t="shared" ref="K8:L8" si="9">(B22*1000000/(B9*1000))*100</f>
        <v>30.684131527451914</v>
      </c>
      <c r="L8" s="45">
        <f t="shared" si="9"/>
        <v>36.171074981845294</v>
      </c>
      <c r="M8" s="45">
        <f t="shared" si="2"/>
        <v>25.558614261898928</v>
      </c>
      <c r="N8" s="45">
        <f t="shared" si="3"/>
        <v>17.975915805206224</v>
      </c>
      <c r="O8" s="45">
        <f t="shared" si="4"/>
        <v>15.026902272026454</v>
      </c>
      <c r="P8" s="45">
        <f t="shared" si="5"/>
        <v>12.983925821380407</v>
      </c>
    </row>
    <row r="9" spans="1:16" ht="16.5">
      <c r="A9" s="10" t="s">
        <v>17</v>
      </c>
      <c r="B9" s="6">
        <v>5778231</v>
      </c>
      <c r="C9" s="6">
        <v>5421459</v>
      </c>
      <c r="D9" s="6">
        <v>5203725</v>
      </c>
      <c r="E9" s="6">
        <v>5095707</v>
      </c>
      <c r="F9" s="6">
        <v>4857954</v>
      </c>
      <c r="G9" s="6">
        <v>5098612</v>
      </c>
      <c r="J9" s="32" t="s">
        <v>24</v>
      </c>
      <c r="K9" s="4">
        <f t="shared" ref="K9:K10" si="10">(B23*1000000/(B10*1000))*100</f>
        <v>27.3877806666681</v>
      </c>
      <c r="L9" s="4">
        <f t="shared" ref="L9:L10" si="11">(C23*1000000/(C10*1000))*100</f>
        <v>29.326558505141957</v>
      </c>
      <c r="M9" s="4">
        <f t="shared" ref="M9:M10" si="12">(D23*1000000/(D10*1000))*100</f>
        <v>20.972788393570898</v>
      </c>
      <c r="N9" s="4">
        <f t="shared" ref="N9:N10" si="13">(E23*1000000/(E10*1000))*100</f>
        <v>15.392459809805526</v>
      </c>
      <c r="O9" s="4">
        <f t="shared" ref="O9:O10" si="14">(F23*1000000/(F10*1000))*100</f>
        <v>12.519331099957434</v>
      </c>
      <c r="P9" s="4">
        <f t="shared" ref="P9:P10" si="15">(G23*1000000/(G10*1000))*100</f>
        <v>11.644935106262858</v>
      </c>
    </row>
    <row r="10" spans="1:16">
      <c r="A10" s="10" t="s">
        <v>24</v>
      </c>
      <c r="B10" s="5">
        <v>100931873</v>
      </c>
      <c r="C10" s="5">
        <v>96479101</v>
      </c>
      <c r="D10" s="5">
        <v>92496046</v>
      </c>
      <c r="E10" s="5">
        <v>90680763</v>
      </c>
      <c r="F10" s="5">
        <v>86849688</v>
      </c>
      <c r="G10" s="5">
        <v>89352151</v>
      </c>
      <c r="J10" s="33" t="s">
        <v>15</v>
      </c>
      <c r="K10" s="45">
        <f t="shared" si="10"/>
        <v>18.798908932601726</v>
      </c>
      <c r="L10" s="45">
        <f t="shared" si="11"/>
        <v>19.669471009440809</v>
      </c>
      <c r="M10" s="45">
        <f t="shared" si="12"/>
        <v>14.405873971546541</v>
      </c>
      <c r="N10" s="45">
        <f t="shared" si="13"/>
        <v>9.9087910423651078</v>
      </c>
      <c r="O10" s="45">
        <f t="shared" si="14"/>
        <v>7.5323641901139808</v>
      </c>
      <c r="P10" s="45">
        <f t="shared" si="15"/>
        <v>6.6979049252303842</v>
      </c>
    </row>
    <row r="11" spans="1:16">
      <c r="A11" s="10" t="s">
        <v>15</v>
      </c>
      <c r="B11" s="6">
        <v>726446415</v>
      </c>
      <c r="C11" s="6">
        <v>705687509</v>
      </c>
      <c r="D11" s="6">
        <v>682145354</v>
      </c>
      <c r="E11" s="6">
        <v>683443618</v>
      </c>
      <c r="F11" s="6">
        <v>651628078</v>
      </c>
      <c r="G11" s="6">
        <v>689170726</v>
      </c>
    </row>
    <row r="15" spans="1:16">
      <c r="A15" s="14" t="s">
        <v>0</v>
      </c>
      <c r="B15" s="26" t="s">
        <v>2</v>
      </c>
      <c r="C15" s="18" t="s">
        <v>3</v>
      </c>
      <c r="D15" s="18" t="s">
        <v>4</v>
      </c>
      <c r="E15" s="18" t="s">
        <v>5</v>
      </c>
      <c r="F15" s="18" t="s">
        <v>7</v>
      </c>
      <c r="G15" s="26" t="s">
        <v>8</v>
      </c>
    </row>
    <row r="16" spans="1:16">
      <c r="A16" s="14" t="s">
        <v>35</v>
      </c>
      <c r="B16" s="26" t="s">
        <v>14</v>
      </c>
      <c r="C16" s="18" t="s">
        <v>14</v>
      </c>
      <c r="D16" s="18" t="s">
        <v>14</v>
      </c>
      <c r="E16" s="18" t="s">
        <v>14</v>
      </c>
      <c r="F16" s="18" t="s">
        <v>14</v>
      </c>
      <c r="G16" s="26" t="s">
        <v>14</v>
      </c>
    </row>
    <row r="17" spans="1:7">
      <c r="A17" s="18" t="s">
        <v>18</v>
      </c>
      <c r="B17" s="27">
        <v>635</v>
      </c>
      <c r="C17" s="20">
        <v>719</v>
      </c>
      <c r="D17" s="20">
        <v>537</v>
      </c>
      <c r="E17" s="20">
        <v>334</v>
      </c>
      <c r="F17" s="20">
        <v>271</v>
      </c>
      <c r="G17" s="27">
        <v>252</v>
      </c>
    </row>
    <row r="18" spans="1:7">
      <c r="A18" s="18" t="s">
        <v>20</v>
      </c>
      <c r="B18" s="27">
        <v>306</v>
      </c>
      <c r="C18" s="20">
        <v>370</v>
      </c>
      <c r="D18" s="20">
        <v>249</v>
      </c>
      <c r="E18" s="20">
        <v>182</v>
      </c>
      <c r="F18" s="20">
        <v>156</v>
      </c>
      <c r="G18" s="27">
        <v>148</v>
      </c>
    </row>
    <row r="19" spans="1:7">
      <c r="A19" s="18" t="s">
        <v>22</v>
      </c>
      <c r="B19" s="27">
        <v>484</v>
      </c>
      <c r="C19" s="20">
        <v>506</v>
      </c>
      <c r="D19" s="20">
        <v>291</v>
      </c>
      <c r="E19" s="20">
        <v>225</v>
      </c>
      <c r="F19" s="20">
        <v>161</v>
      </c>
      <c r="G19" s="27">
        <v>143</v>
      </c>
    </row>
    <row r="20" spans="1:7">
      <c r="A20" s="18" t="s">
        <v>19</v>
      </c>
      <c r="B20" s="28">
        <v>215</v>
      </c>
      <c r="C20" s="19">
        <v>228</v>
      </c>
      <c r="D20" s="19">
        <v>162</v>
      </c>
      <c r="E20" s="19">
        <v>120</v>
      </c>
      <c r="F20" s="19">
        <v>95</v>
      </c>
      <c r="G20" s="28">
        <v>75</v>
      </c>
    </row>
    <row r="21" spans="1:7">
      <c r="A21" s="18" t="s">
        <v>21</v>
      </c>
      <c r="B21" s="28">
        <v>133</v>
      </c>
      <c r="C21" s="19">
        <v>137</v>
      </c>
      <c r="D21" s="19">
        <v>92</v>
      </c>
      <c r="E21" s="19">
        <v>56</v>
      </c>
      <c r="F21" s="19">
        <v>45</v>
      </c>
      <c r="G21" s="28">
        <v>44</v>
      </c>
    </row>
    <row r="22" spans="1:7">
      <c r="A22" s="18" t="s">
        <v>17</v>
      </c>
      <c r="B22" s="28">
        <v>1773</v>
      </c>
      <c r="C22" s="19">
        <v>1961</v>
      </c>
      <c r="D22" s="19">
        <v>1330</v>
      </c>
      <c r="E22" s="19">
        <v>916</v>
      </c>
      <c r="F22" s="19">
        <v>730</v>
      </c>
      <c r="G22" s="28">
        <v>662</v>
      </c>
    </row>
    <row r="23" spans="1:7">
      <c r="A23" s="18" t="s">
        <v>24</v>
      </c>
      <c r="B23" s="27">
        <v>27643</v>
      </c>
      <c r="C23" s="27">
        <v>28294</v>
      </c>
      <c r="D23" s="27">
        <v>19399</v>
      </c>
      <c r="E23" s="27">
        <v>13958</v>
      </c>
      <c r="F23" s="27">
        <v>10873</v>
      </c>
      <c r="G23" s="27">
        <v>10405</v>
      </c>
    </row>
    <row r="24" spans="1:7">
      <c r="A24" s="18" t="s">
        <v>15</v>
      </c>
      <c r="B24" s="28">
        <v>136564</v>
      </c>
      <c r="C24" s="19">
        <v>138805</v>
      </c>
      <c r="D24" s="19">
        <v>98269</v>
      </c>
      <c r="E24" s="19">
        <v>67721</v>
      </c>
      <c r="F24" s="19">
        <v>49083</v>
      </c>
      <c r="G24" s="28">
        <v>46160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37"/>
  <sheetViews>
    <sheetView tabSelected="1" zoomScale="140" zoomScaleNormal="140" workbookViewId="0">
      <selection activeCell="N37" sqref="N37"/>
    </sheetView>
  </sheetViews>
  <sheetFormatPr defaultRowHeight="15"/>
  <sheetData>
    <row r="2" spans="1:22" ht="49.5">
      <c r="A2" s="14" t="s">
        <v>0</v>
      </c>
      <c r="B2" s="37" t="s">
        <v>2</v>
      </c>
      <c r="C2" s="37"/>
      <c r="D2" s="37"/>
      <c r="E2" s="37" t="s">
        <v>7</v>
      </c>
      <c r="F2" s="37"/>
      <c r="G2" s="37"/>
      <c r="H2" s="37" t="s">
        <v>8</v>
      </c>
      <c r="I2" s="37"/>
      <c r="J2" s="37"/>
      <c r="M2" s="14" t="s">
        <v>9</v>
      </c>
      <c r="N2" s="21" t="s">
        <v>10</v>
      </c>
      <c r="O2" s="21" t="s">
        <v>10</v>
      </c>
      <c r="P2" s="21" t="s">
        <v>10</v>
      </c>
      <c r="Q2" s="21" t="s">
        <v>12</v>
      </c>
      <c r="R2" s="21" t="s">
        <v>12</v>
      </c>
      <c r="S2" s="21" t="s">
        <v>12</v>
      </c>
      <c r="T2" s="21" t="s">
        <v>11</v>
      </c>
      <c r="U2" s="21" t="s">
        <v>11</v>
      </c>
      <c r="V2" s="21" t="s">
        <v>11</v>
      </c>
    </row>
    <row r="3" spans="1:22" ht="49.5">
      <c r="A3" s="14" t="s">
        <v>9</v>
      </c>
      <c r="B3" s="21" t="s">
        <v>10</v>
      </c>
      <c r="C3" s="21" t="s">
        <v>12</v>
      </c>
      <c r="D3" s="21" t="s">
        <v>11</v>
      </c>
      <c r="E3" s="21" t="s">
        <v>10</v>
      </c>
      <c r="F3" s="21" t="s">
        <v>12</v>
      </c>
      <c r="G3" s="21" t="s">
        <v>11</v>
      </c>
      <c r="H3" s="21" t="s">
        <v>10</v>
      </c>
      <c r="I3" s="21" t="s">
        <v>12</v>
      </c>
      <c r="J3" s="21" t="s">
        <v>11</v>
      </c>
      <c r="M3" s="14" t="s">
        <v>0</v>
      </c>
      <c r="N3" s="47">
        <v>2015</v>
      </c>
      <c r="O3" s="47">
        <v>2019</v>
      </c>
      <c r="P3" s="47">
        <v>2020</v>
      </c>
      <c r="Q3" s="47">
        <v>2015</v>
      </c>
      <c r="R3" s="47">
        <v>2019</v>
      </c>
      <c r="S3" s="47">
        <v>2020</v>
      </c>
      <c r="T3" s="47">
        <v>2015</v>
      </c>
      <c r="U3" s="47">
        <v>2019</v>
      </c>
      <c r="V3" s="47">
        <v>2020</v>
      </c>
    </row>
    <row r="4" spans="1:22" ht="16.5">
      <c r="A4" s="21" t="s">
        <v>18</v>
      </c>
      <c r="B4" s="5">
        <v>307659</v>
      </c>
      <c r="C4" s="5">
        <v>421831</v>
      </c>
      <c r="D4" s="5">
        <v>1129003</v>
      </c>
      <c r="E4" s="5">
        <v>271489</v>
      </c>
      <c r="F4" s="5">
        <v>245052</v>
      </c>
      <c r="G4" s="5">
        <v>1023925</v>
      </c>
      <c r="H4" s="5">
        <v>274171</v>
      </c>
      <c r="I4" s="5">
        <v>254726</v>
      </c>
      <c r="J4" s="5">
        <v>1102355</v>
      </c>
      <c r="M4" s="21" t="s">
        <v>22</v>
      </c>
      <c r="N4" s="4">
        <v>63.007453320697692</v>
      </c>
      <c r="O4" s="4">
        <v>23.067020857051439</v>
      </c>
      <c r="P4" s="4">
        <v>19.727488554655348</v>
      </c>
      <c r="Q4" s="4">
        <v>44.570502431118314</v>
      </c>
      <c r="R4" s="4">
        <v>30.107850622049696</v>
      </c>
      <c r="S4" s="4">
        <v>26.26919110350061</v>
      </c>
      <c r="T4" s="4">
        <v>38.776779315604209</v>
      </c>
      <c r="U4" s="4">
        <v>12.126476327990163</v>
      </c>
      <c r="V4" s="4">
        <v>10.097791206528681</v>
      </c>
    </row>
    <row r="5" spans="1:22">
      <c r="A5" s="21" t="s">
        <v>20</v>
      </c>
      <c r="B5" s="5">
        <v>473739</v>
      </c>
      <c r="C5" s="5">
        <v>303284</v>
      </c>
      <c r="D5" s="5">
        <v>749427</v>
      </c>
      <c r="E5" s="5">
        <v>334143</v>
      </c>
      <c r="F5" s="5">
        <v>118449</v>
      </c>
      <c r="G5" s="5">
        <v>760086</v>
      </c>
      <c r="H5" s="5">
        <v>353986</v>
      </c>
      <c r="I5" s="5">
        <v>125170</v>
      </c>
      <c r="J5" s="5">
        <v>785278</v>
      </c>
      <c r="M5" s="21" t="s">
        <v>17</v>
      </c>
      <c r="N5" s="45">
        <v>32.422309452393641</v>
      </c>
      <c r="O5" s="45">
        <v>14.427191320951453</v>
      </c>
      <c r="P5" s="45">
        <v>12.126532316135478</v>
      </c>
      <c r="Q5" s="45">
        <v>37.26524375215655</v>
      </c>
      <c r="R5" s="45">
        <v>30.412229159015791</v>
      </c>
      <c r="S5" s="45">
        <v>25.935406626318752</v>
      </c>
      <c r="T5" s="45">
        <v>29.651661554367532</v>
      </c>
      <c r="U5" s="45">
        <v>13.14370621948631</v>
      </c>
      <c r="V5" s="45">
        <v>11.628204963930141</v>
      </c>
    </row>
    <row r="6" spans="1:22" ht="16.5">
      <c r="A6" s="21" t="s">
        <v>22</v>
      </c>
      <c r="B6" s="5">
        <v>195215</v>
      </c>
      <c r="C6" s="5">
        <v>148080</v>
      </c>
      <c r="D6" s="5">
        <v>696293</v>
      </c>
      <c r="E6" s="5">
        <v>134391</v>
      </c>
      <c r="F6" s="5">
        <v>92999</v>
      </c>
      <c r="G6" s="5">
        <v>709192</v>
      </c>
      <c r="H6" s="5">
        <v>147003</v>
      </c>
      <c r="I6" s="5">
        <v>102782</v>
      </c>
      <c r="J6" s="5">
        <v>762543</v>
      </c>
      <c r="M6" s="21" t="s">
        <v>15</v>
      </c>
      <c r="N6" s="45">
        <v>16.457037068802144</v>
      </c>
      <c r="O6" s="45">
        <v>5.0508775719059003</v>
      </c>
      <c r="P6" s="45">
        <v>4.397088192379023</v>
      </c>
      <c r="Q6" s="45">
        <v>39.375273019422949</v>
      </c>
      <c r="R6" s="45">
        <v>22.558455529715602</v>
      </c>
      <c r="S6" s="45">
        <v>20.653725889125049</v>
      </c>
      <c r="T6" s="45">
        <v>15.587234910671219</v>
      </c>
      <c r="U6" s="45">
        <v>6.6760222582905522</v>
      </c>
      <c r="V6" s="45">
        <v>5.9440415918181726</v>
      </c>
    </row>
    <row r="7" spans="1:22">
      <c r="A7" s="21" t="s">
        <v>19</v>
      </c>
      <c r="B7" s="6">
        <v>175238</v>
      </c>
      <c r="C7" s="6">
        <v>92774</v>
      </c>
      <c r="D7" s="6">
        <v>257774</v>
      </c>
      <c r="E7" s="6">
        <v>93103</v>
      </c>
      <c r="F7" s="6">
        <v>43384</v>
      </c>
      <c r="G7" s="6">
        <v>212389</v>
      </c>
      <c r="H7" s="6">
        <v>70851</v>
      </c>
      <c r="I7" s="6">
        <v>43040</v>
      </c>
      <c r="J7" s="6">
        <v>225804</v>
      </c>
    </row>
    <row r="8" spans="1:22" ht="16.5">
      <c r="A8" s="21" t="s">
        <v>21</v>
      </c>
      <c r="B8" s="6">
        <v>88036</v>
      </c>
      <c r="C8" s="6">
        <v>48382</v>
      </c>
      <c r="D8" s="6">
        <v>229726</v>
      </c>
      <c r="E8" s="6">
        <v>81812</v>
      </c>
      <c r="F8" s="6">
        <v>22933</v>
      </c>
      <c r="G8" s="6">
        <v>238782</v>
      </c>
      <c r="H8" s="6">
        <v>85830</v>
      </c>
      <c r="I8" s="6">
        <v>37219</v>
      </c>
      <c r="J8" s="6">
        <v>245739</v>
      </c>
    </row>
    <row r="9" spans="1:22">
      <c r="A9" s="21" t="s">
        <v>17</v>
      </c>
      <c r="B9" s="6">
        <v>1239887</v>
      </c>
      <c r="C9" s="6">
        <v>1014350</v>
      </c>
      <c r="D9" s="6">
        <v>3062223</v>
      </c>
      <c r="E9" s="6">
        <v>914939</v>
      </c>
      <c r="F9" s="6">
        <v>522816</v>
      </c>
      <c r="G9" s="6">
        <v>2944375</v>
      </c>
      <c r="H9" s="6">
        <v>931841</v>
      </c>
      <c r="I9" s="6">
        <v>562937</v>
      </c>
      <c r="J9" s="6">
        <v>3121720</v>
      </c>
    </row>
    <row r="10" spans="1:22" ht="16.5">
      <c r="A10" s="21" t="s">
        <v>23</v>
      </c>
      <c r="B10" s="6">
        <v>6269570</v>
      </c>
      <c r="C10" s="6">
        <v>4198294</v>
      </c>
      <c r="D10" s="6">
        <v>17591567</v>
      </c>
      <c r="E10" s="6">
        <v>4718704</v>
      </c>
      <c r="F10" s="6">
        <v>2309727</v>
      </c>
      <c r="G10" s="6">
        <v>15324746</v>
      </c>
      <c r="H10" s="6">
        <v>4935734</v>
      </c>
      <c r="I10" s="6">
        <v>2295227</v>
      </c>
      <c r="J10" s="6">
        <v>15837265</v>
      </c>
    </row>
    <row r="11" spans="1:22" ht="16.5">
      <c r="A11" s="21" t="s">
        <v>16</v>
      </c>
      <c r="B11" s="5">
        <v>17879057</v>
      </c>
      <c r="C11" s="5">
        <v>11382629</v>
      </c>
      <c r="D11" s="5">
        <v>37418466</v>
      </c>
      <c r="E11" s="5">
        <v>16580274</v>
      </c>
      <c r="F11" s="5">
        <v>7105152</v>
      </c>
      <c r="G11" s="5">
        <v>34535569</v>
      </c>
      <c r="H11" s="5">
        <v>16535525</v>
      </c>
      <c r="I11" s="5">
        <v>7238893</v>
      </c>
      <c r="J11" s="5">
        <v>36155012</v>
      </c>
    </row>
    <row r="12" spans="1:22" ht="16.5">
      <c r="A12" s="3" t="s">
        <v>24</v>
      </c>
      <c r="B12" s="5">
        <f t="shared" ref="B12:J12" si="0">B10+B11</f>
        <v>24148627</v>
      </c>
      <c r="C12" s="5">
        <f t="shared" si="0"/>
        <v>15580923</v>
      </c>
      <c r="D12" s="5">
        <f t="shared" si="0"/>
        <v>55010033</v>
      </c>
      <c r="E12" s="5">
        <f t="shared" si="0"/>
        <v>21298978</v>
      </c>
      <c r="F12" s="5">
        <f t="shared" si="0"/>
        <v>9414879</v>
      </c>
      <c r="G12" s="5">
        <f t="shared" si="0"/>
        <v>49860315</v>
      </c>
      <c r="H12" s="5">
        <f t="shared" si="0"/>
        <v>21471259</v>
      </c>
      <c r="I12" s="5">
        <f t="shared" si="0"/>
        <v>9534120</v>
      </c>
      <c r="J12" s="5">
        <f t="shared" si="0"/>
        <v>51992277</v>
      </c>
    </row>
    <row r="13" spans="1:22">
      <c r="A13" s="21" t="s">
        <v>15</v>
      </c>
      <c r="B13" s="6">
        <v>213325156</v>
      </c>
      <c r="C13" s="6">
        <v>103346585</v>
      </c>
      <c r="D13" s="6">
        <v>371701590</v>
      </c>
      <c r="E13" s="6">
        <v>203350801</v>
      </c>
      <c r="F13" s="6">
        <v>63182517</v>
      </c>
      <c r="G13" s="6">
        <v>347871818</v>
      </c>
      <c r="H13" s="6">
        <v>217484835</v>
      </c>
      <c r="I13" s="6">
        <v>64148232</v>
      </c>
      <c r="J13" s="6">
        <v>370303600</v>
      </c>
    </row>
    <row r="16" spans="1:22" ht="24.75">
      <c r="A16" s="14" t="s">
        <v>0</v>
      </c>
      <c r="B16" s="37" t="s">
        <v>2</v>
      </c>
      <c r="C16" s="37"/>
      <c r="D16" s="37"/>
      <c r="E16" s="37" t="s">
        <v>7</v>
      </c>
      <c r="F16" s="37"/>
      <c r="G16" s="37"/>
      <c r="H16" s="37" t="s">
        <v>8</v>
      </c>
      <c r="I16" s="37"/>
      <c r="J16" s="37"/>
    </row>
    <row r="17" spans="1:17" ht="49.5">
      <c r="A17" s="14" t="s">
        <v>9</v>
      </c>
      <c r="B17" s="21" t="s">
        <v>10</v>
      </c>
      <c r="C17" s="21" t="s">
        <v>12</v>
      </c>
      <c r="D17" s="21" t="s">
        <v>11</v>
      </c>
      <c r="E17" s="21" t="s">
        <v>10</v>
      </c>
      <c r="F17" s="21" t="s">
        <v>12</v>
      </c>
      <c r="G17" s="21" t="s">
        <v>11</v>
      </c>
      <c r="H17" s="21" t="s">
        <v>10</v>
      </c>
      <c r="I17" s="21" t="s">
        <v>12</v>
      </c>
      <c r="J17" s="21" t="s">
        <v>11</v>
      </c>
    </row>
    <row r="18" spans="1:17" ht="16.5">
      <c r="A18" s="14" t="s">
        <v>35</v>
      </c>
      <c r="B18" s="21" t="s">
        <v>14</v>
      </c>
      <c r="C18" s="21" t="s">
        <v>14</v>
      </c>
      <c r="D18" s="21" t="s">
        <v>14</v>
      </c>
      <c r="E18" s="21" t="s">
        <v>14</v>
      </c>
      <c r="F18" s="21" t="s">
        <v>14</v>
      </c>
      <c r="G18" s="21" t="s">
        <v>14</v>
      </c>
      <c r="H18" s="21" t="s">
        <v>14</v>
      </c>
      <c r="I18" s="21" t="s">
        <v>14</v>
      </c>
      <c r="J18" s="21" t="s">
        <v>14</v>
      </c>
    </row>
    <row r="19" spans="1:17">
      <c r="A19" s="21" t="s">
        <v>18</v>
      </c>
      <c r="B19" s="23">
        <v>114</v>
      </c>
      <c r="C19" s="23">
        <v>167</v>
      </c>
      <c r="D19" s="23">
        <v>324</v>
      </c>
      <c r="E19" s="23">
        <v>43</v>
      </c>
      <c r="F19" s="23">
        <v>67</v>
      </c>
      <c r="G19" s="23">
        <v>143</v>
      </c>
      <c r="H19" s="23">
        <v>42</v>
      </c>
      <c r="I19" s="23">
        <v>59</v>
      </c>
      <c r="J19" s="23">
        <v>137</v>
      </c>
    </row>
    <row r="20" spans="1:17">
      <c r="A20" s="21" t="s">
        <v>20</v>
      </c>
      <c r="B20" s="23">
        <v>67</v>
      </c>
      <c r="C20" s="23">
        <v>75</v>
      </c>
      <c r="D20" s="23">
        <v>150</v>
      </c>
      <c r="E20" s="23">
        <v>24</v>
      </c>
      <c r="F20" s="23">
        <v>33</v>
      </c>
      <c r="G20" s="23">
        <v>90</v>
      </c>
      <c r="H20" s="23">
        <v>22</v>
      </c>
      <c r="I20" s="23">
        <v>31</v>
      </c>
      <c r="J20" s="23">
        <v>88</v>
      </c>
    </row>
    <row r="21" spans="1:17" ht="16.5">
      <c r="A21" s="21" t="s">
        <v>22</v>
      </c>
      <c r="B21" s="23">
        <v>123</v>
      </c>
      <c r="C21" s="23">
        <v>66</v>
      </c>
      <c r="D21" s="23">
        <v>270</v>
      </c>
      <c r="E21" s="23">
        <v>31</v>
      </c>
      <c r="F21" s="23">
        <v>28</v>
      </c>
      <c r="G21" s="23">
        <v>86</v>
      </c>
      <c r="H21" s="23">
        <v>29</v>
      </c>
      <c r="I21" s="23">
        <v>27</v>
      </c>
      <c r="J21" s="23">
        <v>77</v>
      </c>
    </row>
    <row r="22" spans="1:17">
      <c r="A22" s="21" t="s">
        <v>19</v>
      </c>
      <c r="B22" s="24">
        <v>75</v>
      </c>
      <c r="C22" s="24">
        <v>31</v>
      </c>
      <c r="D22" s="24">
        <v>94</v>
      </c>
      <c r="E22" s="24">
        <v>23</v>
      </c>
      <c r="F22" s="24">
        <v>14</v>
      </c>
      <c r="G22" s="24">
        <v>51</v>
      </c>
      <c r="H22" s="24">
        <v>11</v>
      </c>
      <c r="I22" s="24">
        <v>11</v>
      </c>
      <c r="J22" s="24">
        <v>45</v>
      </c>
    </row>
    <row r="23" spans="1:17" ht="16.5">
      <c r="A23" s="21" t="s">
        <v>21</v>
      </c>
      <c r="B23" s="24">
        <v>23</v>
      </c>
      <c r="C23" s="24">
        <v>39</v>
      </c>
      <c r="D23" s="24">
        <v>70</v>
      </c>
      <c r="E23" s="24">
        <v>11</v>
      </c>
      <c r="F23" s="24">
        <v>17</v>
      </c>
      <c r="G23" s="24">
        <v>17</v>
      </c>
      <c r="H23" s="24">
        <v>9</v>
      </c>
      <c r="I23" s="24">
        <v>18</v>
      </c>
      <c r="J23" s="24">
        <v>17</v>
      </c>
    </row>
    <row r="24" spans="1:17">
      <c r="A24" s="21" t="s">
        <v>17</v>
      </c>
      <c r="B24" s="24">
        <v>402</v>
      </c>
      <c r="C24" s="24">
        <v>378</v>
      </c>
      <c r="D24" s="24">
        <v>908</v>
      </c>
      <c r="E24" s="24">
        <v>132</v>
      </c>
      <c r="F24" s="24">
        <v>159</v>
      </c>
      <c r="G24" s="24">
        <v>387</v>
      </c>
      <c r="H24" s="24">
        <v>113</v>
      </c>
      <c r="I24" s="24">
        <v>146</v>
      </c>
      <c r="J24" s="24">
        <v>363</v>
      </c>
    </row>
    <row r="25" spans="1:17" ht="16.5">
      <c r="A25" s="21" t="s">
        <v>23</v>
      </c>
      <c r="B25" s="24">
        <v>1804</v>
      </c>
      <c r="C25" s="24">
        <v>2153</v>
      </c>
      <c r="D25" s="24">
        <v>4084</v>
      </c>
      <c r="E25" s="24">
        <v>578</v>
      </c>
      <c r="F25" s="24">
        <v>815</v>
      </c>
      <c r="G25" s="24">
        <v>1754</v>
      </c>
      <c r="H25" s="24">
        <v>539</v>
      </c>
      <c r="I25" s="24">
        <v>766</v>
      </c>
      <c r="J25" s="24">
        <v>1725</v>
      </c>
    </row>
    <row r="26" spans="1:17" ht="16.5">
      <c r="A26" s="21" t="s">
        <v>16</v>
      </c>
      <c r="B26" s="23">
        <v>5620</v>
      </c>
      <c r="C26" s="23">
        <v>4684</v>
      </c>
      <c r="D26" s="23">
        <v>8291</v>
      </c>
      <c r="E26" s="23">
        <v>1592</v>
      </c>
      <c r="F26" s="23">
        <v>1873</v>
      </c>
      <c r="G26" s="23">
        <v>3828</v>
      </c>
      <c r="H26" s="23">
        <v>1532</v>
      </c>
      <c r="I26" s="23">
        <v>1817</v>
      </c>
      <c r="J26" s="23">
        <v>3598</v>
      </c>
    </row>
    <row r="27" spans="1:17" ht="16.5">
      <c r="A27" s="21" t="s">
        <v>24</v>
      </c>
      <c r="B27" s="23">
        <f>B25+B26</f>
        <v>7424</v>
      </c>
      <c r="C27" s="23">
        <f>C25+C26</f>
        <v>6837</v>
      </c>
      <c r="D27" s="23">
        <f t="shared" ref="D27:J27" si="1">D25+D26</f>
        <v>12375</v>
      </c>
      <c r="E27" s="23">
        <f t="shared" si="1"/>
        <v>2170</v>
      </c>
      <c r="F27" s="23">
        <f>F25+F26</f>
        <v>2688</v>
      </c>
      <c r="G27" s="23">
        <f t="shared" si="1"/>
        <v>5582</v>
      </c>
      <c r="H27" s="23">
        <f t="shared" si="1"/>
        <v>2071</v>
      </c>
      <c r="I27" s="23">
        <f>I25+I26</f>
        <v>2583</v>
      </c>
      <c r="J27" s="23">
        <f t="shared" si="1"/>
        <v>5323</v>
      </c>
    </row>
    <row r="28" spans="1:17" ht="49.5">
      <c r="A28" s="21" t="s">
        <v>15</v>
      </c>
      <c r="B28" s="24">
        <v>35107</v>
      </c>
      <c r="C28" s="24">
        <v>40693</v>
      </c>
      <c r="D28" s="24">
        <v>57938</v>
      </c>
      <c r="E28" s="24">
        <v>10271</v>
      </c>
      <c r="F28" s="24">
        <v>14253</v>
      </c>
      <c r="G28" s="24">
        <v>23224</v>
      </c>
      <c r="H28" s="24">
        <v>9563</v>
      </c>
      <c r="I28" s="24">
        <v>13249</v>
      </c>
      <c r="J28" s="24">
        <v>22011</v>
      </c>
      <c r="M28" s="14" t="s">
        <v>9</v>
      </c>
      <c r="N28" s="14" t="s">
        <v>0</v>
      </c>
      <c r="O28" s="21" t="s">
        <v>22</v>
      </c>
      <c r="P28" s="21" t="s">
        <v>17</v>
      </c>
      <c r="Q28" s="21" t="s">
        <v>15</v>
      </c>
    </row>
    <row r="29" spans="1:17" ht="16.5" customHeight="1">
      <c r="M29" s="48" t="s">
        <v>10</v>
      </c>
      <c r="N29" s="47">
        <v>2015</v>
      </c>
      <c r="O29" s="4">
        <v>63.007453320697692</v>
      </c>
      <c r="P29" s="45">
        <v>32.422309452393641</v>
      </c>
      <c r="Q29" s="45">
        <v>16.457037068802144</v>
      </c>
    </row>
    <row r="30" spans="1:17" ht="16.5" customHeight="1">
      <c r="M30" s="49"/>
      <c r="N30" s="47">
        <v>2019</v>
      </c>
      <c r="O30" s="4">
        <v>23.067020857051439</v>
      </c>
      <c r="P30" s="45">
        <v>14.427191320951453</v>
      </c>
      <c r="Q30" s="45">
        <v>5.0508775719059003</v>
      </c>
    </row>
    <row r="31" spans="1:17" ht="16.5" customHeight="1">
      <c r="M31" s="50"/>
      <c r="N31" s="47" t="s">
        <v>40</v>
      </c>
      <c r="O31" s="4">
        <v>19.727488554655348</v>
      </c>
      <c r="P31" s="45">
        <v>12.126532316135478</v>
      </c>
      <c r="Q31" s="45">
        <v>4.397088192379023</v>
      </c>
    </row>
    <row r="32" spans="1:17">
      <c r="M32" s="48" t="s">
        <v>12</v>
      </c>
      <c r="N32" s="47">
        <v>2015</v>
      </c>
      <c r="O32" s="4">
        <v>44.570502431118314</v>
      </c>
      <c r="P32" s="45">
        <v>37.26524375215655</v>
      </c>
      <c r="Q32" s="45">
        <v>39.375273019422949</v>
      </c>
    </row>
    <row r="33" spans="13:17">
      <c r="M33" s="49"/>
      <c r="N33" s="47">
        <v>2019</v>
      </c>
      <c r="O33" s="4">
        <v>30.107850622049696</v>
      </c>
      <c r="P33" s="45">
        <v>30.412229159015791</v>
      </c>
      <c r="Q33" s="45">
        <v>22.558455529715602</v>
      </c>
    </row>
    <row r="34" spans="13:17">
      <c r="M34" s="50"/>
      <c r="N34" s="47" t="s">
        <v>40</v>
      </c>
      <c r="O34" s="4">
        <v>26.26919110350061</v>
      </c>
      <c r="P34" s="45">
        <v>25.935406626318752</v>
      </c>
      <c r="Q34" s="45">
        <v>20.653725889125049</v>
      </c>
    </row>
    <row r="35" spans="13:17">
      <c r="M35" s="48" t="s">
        <v>11</v>
      </c>
      <c r="N35" s="47">
        <v>2015</v>
      </c>
      <c r="O35" s="4">
        <v>38.776779315604209</v>
      </c>
      <c r="P35" s="45">
        <v>29.651661554367532</v>
      </c>
      <c r="Q35" s="45">
        <v>15.587234910671219</v>
      </c>
    </row>
    <row r="36" spans="13:17">
      <c r="M36" s="49"/>
      <c r="N36" s="47">
        <v>2019</v>
      </c>
      <c r="O36" s="4">
        <v>12.126476327990163</v>
      </c>
      <c r="P36" s="45">
        <v>13.14370621948631</v>
      </c>
      <c r="Q36" s="45">
        <v>6.6760222582905522</v>
      </c>
    </row>
    <row r="37" spans="13:17">
      <c r="M37" s="50"/>
      <c r="N37" s="47" t="s">
        <v>40</v>
      </c>
      <c r="O37" s="4">
        <v>10.097791206528681</v>
      </c>
      <c r="P37" s="45">
        <v>11.628204963930141</v>
      </c>
      <c r="Q37" s="45">
        <v>5.9440415918181726</v>
      </c>
    </row>
  </sheetData>
  <mergeCells count="9">
    <mergeCell ref="M32:M34"/>
    <mergeCell ref="M35:M37"/>
    <mergeCell ref="M29:M31"/>
    <mergeCell ref="E2:G2"/>
    <mergeCell ref="H2:J2"/>
    <mergeCell ref="B16:D16"/>
    <mergeCell ref="E16:G16"/>
    <mergeCell ref="H16:J16"/>
    <mergeCell ref="B2:D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2</vt:i4>
      </vt:variant>
    </vt:vector>
  </HeadingPairs>
  <TitlesOfParts>
    <vt:vector size="8" baseType="lpstr">
      <vt:lpstr>Prestiti</vt:lpstr>
      <vt:lpstr>Prestiti x settore</vt:lpstr>
      <vt:lpstr>Sofferenze</vt:lpstr>
      <vt:lpstr>Sofferenze x settore</vt:lpstr>
      <vt:lpstr>Sofferenze su prestiti</vt:lpstr>
      <vt:lpstr>Sofferenze x prestiti x settore</vt:lpstr>
      <vt:lpstr>Prestiti!JR_PAGE_ANCHOR_0_1</vt:lpstr>
      <vt:lpstr>JR_PAGE_ANCHOR_0_1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spetrone</dc:creator>
  <cp:lastModifiedBy>Utente Windows</cp:lastModifiedBy>
  <dcterms:created xsi:type="dcterms:W3CDTF">2020-10-20T12:28:55Z</dcterms:created>
  <dcterms:modified xsi:type="dcterms:W3CDTF">2020-10-20T21:07:51Z</dcterms:modified>
</cp:coreProperties>
</file>